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правки о доходах работников\"/>
    </mc:Choice>
  </mc:AlternateContent>
  <bookViews>
    <workbookView xWindow="0" yWindow="0" windowWidth="24000" windowHeight="9525"/>
  </bookViews>
  <sheets>
    <sheet name="Результат 1" sheetId="1" r:id="rId1"/>
  </sheets>
  <definedNames>
    <definedName name="_xlnm._FilterDatabase" localSheetId="0" hidden="1">'Результат 1'!$A$28:$K$172</definedName>
  </definedNames>
  <calcPr calcId="191029"/>
</workbook>
</file>

<file path=xl/calcChain.xml><?xml version="1.0" encoding="utf-8"?>
<calcChain xmlns="http://schemas.openxmlformats.org/spreadsheetml/2006/main">
  <c r="K86" i="1" l="1"/>
  <c r="J86" i="1"/>
  <c r="K165" i="1"/>
  <c r="K164" i="1"/>
  <c r="K163" i="1" s="1"/>
  <c r="K162" i="1" s="1"/>
  <c r="K161" i="1" s="1"/>
  <c r="K159" i="1"/>
  <c r="K158" i="1" s="1"/>
  <c r="K157" i="1" s="1"/>
  <c r="K156" i="1" s="1"/>
  <c r="K154" i="1"/>
  <c r="K153" i="1" s="1"/>
  <c r="K152" i="1" s="1"/>
  <c r="K151" i="1" s="1"/>
  <c r="K145" i="1"/>
  <c r="K144" i="1"/>
  <c r="K143" i="1" s="1"/>
  <c r="K142" i="1" s="1"/>
  <c r="K141" i="1" s="1"/>
  <c r="K140" i="1" s="1"/>
  <c r="J165" i="1"/>
  <c r="J164" i="1"/>
  <c r="J163" i="1" s="1"/>
  <c r="J162" i="1" s="1"/>
  <c r="J161" i="1" s="1"/>
  <c r="J159" i="1"/>
  <c r="J158" i="1" s="1"/>
  <c r="J157" i="1" s="1"/>
  <c r="J156" i="1" s="1"/>
  <c r="J154" i="1"/>
  <c r="J153" i="1" s="1"/>
  <c r="J152" i="1" s="1"/>
  <c r="J151" i="1" s="1"/>
  <c r="J145" i="1"/>
  <c r="J144" i="1"/>
  <c r="J143" i="1" s="1"/>
  <c r="J142" i="1" s="1"/>
  <c r="J141" i="1" s="1"/>
  <c r="J140" i="1" s="1"/>
  <c r="K107" i="1"/>
  <c r="K106" i="1" s="1"/>
  <c r="K105" i="1" s="1"/>
  <c r="K104" i="1" s="1"/>
  <c r="K102" i="1"/>
  <c r="K101" i="1" s="1"/>
  <c r="K100" i="1" s="1"/>
  <c r="K96" i="1"/>
  <c r="K95" i="1"/>
  <c r="K94" i="1" s="1"/>
  <c r="K93" i="1" s="1"/>
  <c r="K90" i="1"/>
  <c r="K89" i="1"/>
  <c r="K88" i="1" s="1"/>
  <c r="K87" i="1" s="1"/>
  <c r="K84" i="1"/>
  <c r="K82" i="1" s="1"/>
  <c r="K79" i="1"/>
  <c r="K77" i="1" s="1"/>
  <c r="K76" i="1" s="1"/>
  <c r="K73" i="1"/>
  <c r="K71" i="1"/>
  <c r="K69" i="1"/>
  <c r="K66" i="1"/>
  <c r="K65" i="1" s="1"/>
  <c r="K64" i="1" s="1"/>
  <c r="K62" i="1"/>
  <c r="K61" i="1"/>
  <c r="K60" i="1" s="1"/>
  <c r="K57" i="1"/>
  <c r="K56" i="1"/>
  <c r="K55" i="1" s="1"/>
  <c r="K54" i="1" s="1"/>
  <c r="K53" i="1" s="1"/>
  <c r="K50" i="1"/>
  <c r="K49" i="1" s="1"/>
  <c r="K48" i="1" s="1"/>
  <c r="K47" i="1" s="1"/>
  <c r="K45" i="1"/>
  <c r="K44" i="1" s="1"/>
  <c r="K43" i="1" s="1"/>
  <c r="K42" i="1" s="1"/>
  <c r="K41" i="1" s="1"/>
  <c r="K39" i="1"/>
  <c r="K38" i="1" s="1"/>
  <c r="K37" i="1" s="1"/>
  <c r="K35" i="1"/>
  <c r="K34" i="1"/>
  <c r="K33" i="1" s="1"/>
  <c r="J107" i="1"/>
  <c r="J106" i="1"/>
  <c r="J105" i="1" s="1"/>
  <c r="J104" i="1" s="1"/>
  <c r="J102" i="1"/>
  <c r="J101" i="1"/>
  <c r="J100" i="1" s="1"/>
  <c r="J96" i="1"/>
  <c r="J95" i="1" s="1"/>
  <c r="J94" i="1" s="1"/>
  <c r="J93" i="1" s="1"/>
  <c r="J90" i="1"/>
  <c r="J89" i="1" s="1"/>
  <c r="J88" i="1" s="1"/>
  <c r="J87" i="1" s="1"/>
  <c r="J84" i="1"/>
  <c r="J82" i="1" s="1"/>
  <c r="J79" i="1"/>
  <c r="J77" i="1" s="1"/>
  <c r="J76" i="1" s="1"/>
  <c r="J73" i="1"/>
  <c r="J71" i="1" s="1"/>
  <c r="J69" i="1"/>
  <c r="J66" i="1" s="1"/>
  <c r="J65" i="1" s="1"/>
  <c r="J64" i="1" s="1"/>
  <c r="J62" i="1"/>
  <c r="J61" i="1" s="1"/>
  <c r="J60" i="1" s="1"/>
  <c r="J57" i="1"/>
  <c r="J56" i="1" s="1"/>
  <c r="J55" i="1" s="1"/>
  <c r="J54" i="1" s="1"/>
  <c r="J53" i="1" s="1"/>
  <c r="J50" i="1"/>
  <c r="J49" i="1"/>
  <c r="J48" i="1" s="1"/>
  <c r="J47" i="1" s="1"/>
  <c r="J45" i="1"/>
  <c r="J44" i="1"/>
  <c r="J43" i="1" s="1"/>
  <c r="J42" i="1" s="1"/>
  <c r="J39" i="1"/>
  <c r="J38" i="1" s="1"/>
  <c r="J37" i="1" s="1"/>
  <c r="J35" i="1"/>
  <c r="J34" i="1"/>
  <c r="J33" i="1" s="1"/>
  <c r="J32" i="1" s="1"/>
  <c r="K138" i="1"/>
  <c r="K137" i="1" s="1"/>
  <c r="K136" i="1" s="1"/>
  <c r="K134" i="1"/>
  <c r="K133" i="1" s="1"/>
  <c r="K131" i="1"/>
  <c r="K130" i="1" s="1"/>
  <c r="K127" i="1"/>
  <c r="K126" i="1" s="1"/>
  <c r="K125" i="1" s="1"/>
  <c r="K123" i="1"/>
  <c r="K122" i="1" s="1"/>
  <c r="K121" i="1" s="1"/>
  <c r="K118" i="1"/>
  <c r="K117" i="1" s="1"/>
  <c r="K116" i="1" s="1"/>
  <c r="K114" i="1"/>
  <c r="K113" i="1"/>
  <c r="K112" i="1" s="1"/>
  <c r="J138" i="1"/>
  <c r="J137" i="1" s="1"/>
  <c r="J136" i="1" s="1"/>
  <c r="J134" i="1"/>
  <c r="J133" i="1" s="1"/>
  <c r="J131" i="1"/>
  <c r="J130" i="1"/>
  <c r="J127" i="1"/>
  <c r="J126" i="1" s="1"/>
  <c r="J125" i="1" s="1"/>
  <c r="J123" i="1"/>
  <c r="J122" i="1" s="1"/>
  <c r="J121" i="1" s="1"/>
  <c r="J118" i="1"/>
  <c r="J117" i="1" s="1"/>
  <c r="J116" i="1" s="1"/>
  <c r="J114" i="1"/>
  <c r="J113" i="1" s="1"/>
  <c r="J112" i="1" s="1"/>
  <c r="J111" i="1" s="1"/>
  <c r="K120" i="1" l="1"/>
  <c r="K129" i="1"/>
  <c r="K111" i="1"/>
  <c r="K110" i="1" s="1"/>
  <c r="K109" i="1" s="1"/>
  <c r="K75" i="1"/>
  <c r="K150" i="1"/>
  <c r="K149" i="1" s="1"/>
  <c r="K148" i="1" s="1"/>
  <c r="K147" i="1" s="1"/>
  <c r="J150" i="1"/>
  <c r="J149" i="1" s="1"/>
  <c r="J148" i="1" s="1"/>
  <c r="J147" i="1" s="1"/>
  <c r="K32" i="1"/>
  <c r="K59" i="1"/>
  <c r="J41" i="1"/>
  <c r="J75" i="1"/>
  <c r="J59" i="1" s="1"/>
  <c r="J129" i="1"/>
  <c r="J120" i="1" s="1"/>
  <c r="J110" i="1" s="1"/>
  <c r="J109" i="1" s="1"/>
  <c r="K31" i="1" l="1"/>
  <c r="K30" i="1" s="1"/>
  <c r="K29" i="1" s="1"/>
  <c r="J31" i="1"/>
  <c r="J30" i="1" s="1"/>
  <c r="J29" i="1" s="1"/>
  <c r="I90" i="1"/>
  <c r="I69" i="1" l="1"/>
  <c r="K171" i="1" l="1"/>
  <c r="K169" i="1"/>
  <c r="J171" i="1"/>
  <c r="J169" i="1"/>
  <c r="I165" i="1"/>
  <c r="I159" i="1"/>
  <c r="I158" i="1" s="1"/>
  <c r="I157" i="1" s="1"/>
  <c r="I156" i="1" s="1"/>
  <c r="I145" i="1"/>
  <c r="I144" i="1"/>
  <c r="I143" i="1" s="1"/>
  <c r="I142" i="1" s="1"/>
  <c r="I141" i="1" s="1"/>
  <c r="I140" i="1" s="1"/>
  <c r="I169" i="1" s="1"/>
  <c r="I107" i="1"/>
  <c r="I106" i="1" s="1"/>
  <c r="I105" i="1" s="1"/>
  <c r="I104" i="1" s="1"/>
  <c r="I138" i="1"/>
  <c r="I137" i="1" s="1"/>
  <c r="I136" i="1" s="1"/>
  <c r="I134" i="1"/>
  <c r="I123" i="1"/>
  <c r="I127" i="1"/>
  <c r="I73" i="1"/>
  <c r="I62" i="1"/>
  <c r="K170" i="1" l="1"/>
  <c r="J168" i="1"/>
  <c r="J170" i="1"/>
  <c r="K167" i="1" l="1"/>
  <c r="K168" i="1"/>
  <c r="K172" i="1" l="1"/>
  <c r="J167" i="1"/>
  <c r="J172" i="1" s="1"/>
  <c r="I45" i="1" l="1"/>
  <c r="I44" i="1" s="1"/>
  <c r="I43" i="1" s="1"/>
  <c r="I42" i="1" s="1"/>
  <c r="I50" i="1"/>
  <c r="I49" i="1" s="1"/>
  <c r="I48" i="1" s="1"/>
  <c r="I47" i="1" s="1"/>
  <c r="I164" i="1"/>
  <c r="I154" i="1"/>
  <c r="I153" i="1" s="1"/>
  <c r="I152" i="1" s="1"/>
  <c r="I151" i="1" s="1"/>
  <c r="I150" i="1" s="1"/>
  <c r="I133" i="1"/>
  <c r="I131" i="1"/>
  <c r="I130" i="1" s="1"/>
  <c r="I126" i="1"/>
  <c r="I125" i="1" s="1"/>
  <c r="I122" i="1"/>
  <c r="I121" i="1" s="1"/>
  <c r="I118" i="1"/>
  <c r="I117" i="1" s="1"/>
  <c r="I116" i="1" s="1"/>
  <c r="I114" i="1"/>
  <c r="I113" i="1" s="1"/>
  <c r="I112" i="1" s="1"/>
  <c r="I102" i="1"/>
  <c r="I101" i="1" s="1"/>
  <c r="I100" i="1" s="1"/>
  <c r="I96" i="1"/>
  <c r="I89" i="1"/>
  <c r="I88" i="1" s="1"/>
  <c r="I87" i="1" s="1"/>
  <c r="I84" i="1"/>
  <c r="I82" i="1" s="1"/>
  <c r="I79" i="1"/>
  <c r="I77" i="1" s="1"/>
  <c r="I76" i="1" s="1"/>
  <c r="I71" i="1"/>
  <c r="I66" i="1"/>
  <c r="I65" i="1" s="1"/>
  <c r="I61" i="1"/>
  <c r="I60" i="1" s="1"/>
  <c r="I57" i="1"/>
  <c r="I56" i="1" s="1"/>
  <c r="I55" i="1" s="1"/>
  <c r="I54" i="1" s="1"/>
  <c r="I53" i="1" s="1"/>
  <c r="I39" i="1"/>
  <c r="I38" i="1" s="1"/>
  <c r="I37" i="1" s="1"/>
  <c r="I35" i="1"/>
  <c r="I34" i="1" s="1"/>
  <c r="I33" i="1" s="1"/>
  <c r="I95" i="1" l="1"/>
  <c r="I94" i="1" s="1"/>
  <c r="I93" i="1" s="1"/>
  <c r="I163" i="1"/>
  <c r="I162" i="1" s="1"/>
  <c r="I161" i="1" s="1"/>
  <c r="I171" i="1" s="1"/>
  <c r="I111" i="1"/>
  <c r="I75" i="1"/>
  <c r="I41" i="1"/>
  <c r="I32" i="1"/>
  <c r="I64" i="1"/>
  <c r="I149" i="1"/>
  <c r="I148" i="1" s="1"/>
  <c r="I147" i="1" s="1"/>
  <c r="I129" i="1"/>
  <c r="I120" i="1" s="1"/>
  <c r="I59" i="1" l="1"/>
  <c r="I31" i="1" s="1"/>
  <c r="I30" i="1" s="1"/>
  <c r="I167" i="1" s="1"/>
  <c r="I110" i="1"/>
  <c r="I109" i="1" s="1"/>
  <c r="I170" i="1"/>
  <c r="I29" i="1" l="1"/>
  <c r="I168" i="1"/>
  <c r="I172" i="1" s="1"/>
</calcChain>
</file>

<file path=xl/sharedStrings.xml><?xml version="1.0" encoding="utf-8"?>
<sst xmlns="http://schemas.openxmlformats.org/spreadsheetml/2006/main" count="765" uniqueCount="169">
  <si>
    <t>ОБЩЕГОСУДАРСТВЕННЫЕ ВОПРОСЫ</t>
  </si>
  <si>
    <t>01</t>
  </si>
  <si>
    <t>Фонд оплаты труда работников органов местного самоуправления</t>
  </si>
  <si>
    <t>Фонд оплаты труда государственных (муниципальных) органов</t>
  </si>
  <si>
    <t>121</t>
  </si>
  <si>
    <t>Расходы</t>
  </si>
  <si>
    <t>200</t>
  </si>
  <si>
    <t>Оплата труда, начисления на выплаты по оплате труда</t>
  </si>
  <si>
    <t>210</t>
  </si>
  <si>
    <t>Заработная плата</t>
  </si>
  <si>
    <t>211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</si>
  <si>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</si>
  <si>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</si>
  <si>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Начисления на выплаты по оплате труда</t>
  </si>
  <si>
    <t>213</t>
  </si>
  <si>
    <t>Прочая закупка товаров, работ и услуг</t>
  </si>
  <si>
    <t>244</t>
  </si>
  <si>
    <t>Оплата работ, услуг</t>
  </si>
  <si>
    <t>220</t>
  </si>
  <si>
    <t>Прочие работы, услуги</t>
  </si>
  <si>
    <t>226</t>
  </si>
  <si>
    <t>2260020</t>
  </si>
  <si>
    <t>Оплата коммунальных услуг</t>
  </si>
  <si>
    <t>Коммунальные услуги</t>
  </si>
  <si>
    <t>223</t>
  </si>
  <si>
    <t>Оплата за потребление электроэнергии</t>
  </si>
  <si>
    <t>Оплата за услуги по водоснабжению</t>
  </si>
  <si>
    <t>2230030</t>
  </si>
  <si>
    <t>Уплата налога на имущество организаций</t>
  </si>
  <si>
    <t>Уплата налога на имущество организаций и земельного налога</t>
  </si>
  <si>
    <t>851</t>
  </si>
  <si>
    <t>Прочие расходы</t>
  </si>
  <si>
    <t>290</t>
  </si>
  <si>
    <t>Налоги, пошлины и сборы</t>
  </si>
  <si>
    <t>291</t>
  </si>
  <si>
    <t>Налог на имущество организаций</t>
  </si>
  <si>
    <t>2910010</t>
  </si>
  <si>
    <t>Иные расходы</t>
  </si>
  <si>
    <t>Закупка товаров, работ, услуг в сфере информационно-коммуникационных технологий</t>
  </si>
  <si>
    <t>242</t>
  </si>
  <si>
    <t>Услуги связи</t>
  </si>
  <si>
    <t>221</t>
  </si>
  <si>
    <t>Поступление нефинансовых активов</t>
  </si>
  <si>
    <t>300</t>
  </si>
  <si>
    <t>Увеличение стоимости основных средств</t>
  </si>
  <si>
    <t>310</t>
  </si>
  <si>
    <t>Работы, услуги по содержанию имущества</t>
  </si>
  <si>
    <t>225</t>
  </si>
  <si>
    <t>Увеличение стоимости материальных запасов</t>
  </si>
  <si>
    <t>340</t>
  </si>
  <si>
    <t>Увеличение стоимости горюче-смазочных материалов</t>
  </si>
  <si>
    <t>343</t>
  </si>
  <si>
    <t>Увеличение стоимости прочих материальных запасов</t>
  </si>
  <si>
    <t>346</t>
  </si>
  <si>
    <t>Иные выплаты текущего характера организациям</t>
  </si>
  <si>
    <t>02</t>
  </si>
  <si>
    <t>03</t>
  </si>
  <si>
    <t>НАЦИОНАЛЬНАЯ БЕЗОПАСНОСТЬ И ПРАВООХРАНИТЕЛЬНАЯ ДЕЯТЕЛЬНОСТЬ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</si>
  <si>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</si>
  <si>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</si>
  <si>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выплаты персоналу государственных (муниципальных) органов, за исключением фонда оплаты труда</t>
  </si>
  <si>
    <t>122</t>
  </si>
  <si>
    <t>Транспортные услуги</t>
  </si>
  <si>
    <t>222</t>
  </si>
  <si>
    <t>Страхование</t>
  </si>
  <si>
    <t>227</t>
  </si>
  <si>
    <t>Земельный налог</t>
  </si>
  <si>
    <t>2910020</t>
  </si>
  <si>
    <t>Уплата прочих налогов, сборов</t>
  </si>
  <si>
    <t>852</t>
  </si>
  <si>
    <t>Транспортный налог</t>
  </si>
  <si>
    <t>2910030</t>
  </si>
  <si>
    <t>Прочие налоги, пошлины и сборы</t>
  </si>
  <si>
    <t>2910040</t>
  </si>
  <si>
    <t>Уплата иных платежей</t>
  </si>
  <si>
    <t>853</t>
  </si>
  <si>
    <t>Штрафы за нарушение законодательства о налогах и сборах, законодательства о страховых взносах</t>
  </si>
  <si>
    <t>292</t>
  </si>
  <si>
    <t>Фонд оплаты труда учреждений</t>
  </si>
  <si>
    <t>ЖИЛИЩНО-КОММУНАЛЬНОЕ ХОЗЯЙСТВО</t>
  </si>
  <si>
    <t>05</t>
  </si>
  <si>
    <t>Благоустройство</t>
  </si>
  <si>
    <t>КУЛЬТУРА, КИНЕМАТОГРАФИЯ</t>
  </si>
  <si>
    <t>08</t>
  </si>
  <si>
    <t>10</t>
  </si>
  <si>
    <t>Наименование показателя</t>
  </si>
  <si>
    <t>Код строки</t>
  </si>
  <si>
    <t>Код по бюджетной классификации Российской Федерации</t>
  </si>
  <si>
    <t>раздел</t>
  </si>
  <si>
    <t>подраздел</t>
  </si>
  <si>
    <t>целевая статья</t>
  </si>
  <si>
    <t>вид расхода</t>
  </si>
  <si>
    <t>код аналитического показателя</t>
  </si>
  <si>
    <t>Сумма</t>
  </si>
  <si>
    <t>на 2021 год</t>
  </si>
  <si>
    <t>на 2022 год</t>
  </si>
  <si>
    <t>Приложение № 1</t>
  </si>
  <si>
    <t>УТВЕРЖДАЮ</t>
  </si>
  <si>
    <t>(наименование должности лица, утверждающего бюджетную смету; наименование</t>
  </si>
  <si>
    <t>главного распорядителя (распорядителя) бюджетных средств; учреждения)</t>
  </si>
  <si>
    <t>(расшифровка подписи)</t>
  </si>
  <si>
    <t>__________________</t>
  </si>
  <si>
    <t>(подпись)</t>
  </si>
  <si>
    <t>"________"</t>
  </si>
  <si>
    <t>КОДЫ</t>
  </si>
  <si>
    <t>0501012</t>
  </si>
  <si>
    <t>383</t>
  </si>
  <si>
    <t>Форма по ОКУД</t>
  </si>
  <si>
    <t>Дата</t>
  </si>
  <si>
    <t>по Сводному реестру</t>
  </si>
  <si>
    <t>Глава по БК</t>
  </si>
  <si>
    <t>по ОКТМО</t>
  </si>
  <si>
    <t>по ОКЕИ</t>
  </si>
  <si>
    <t>Единица измерения: руб.</t>
  </si>
  <si>
    <t>КОСГУ</t>
  </si>
  <si>
    <t>Итого по коду БК (по коду раздела)</t>
  </si>
  <si>
    <t>Всего</t>
  </si>
  <si>
    <t>(должность)</t>
  </si>
  <si>
    <t>________</t>
  </si>
  <si>
    <t>Номер страницы</t>
  </si>
  <si>
    <t>Всего страниц</t>
  </si>
  <si>
    <t>(телефон)</t>
  </si>
  <si>
    <t xml:space="preserve">                                            (должность)</t>
  </si>
  <si>
    <t>БЮДЖЕТНАЯ СМЕТА НА 2021 ГОД</t>
  </si>
  <si>
    <r>
      <t>_____________________  20</t>
    </r>
    <r>
      <rPr>
        <u/>
        <sz val="10"/>
        <color rgb="FF000000"/>
        <rFont val="Times New Roman"/>
        <family val="1"/>
        <charset val="204"/>
      </rPr>
      <t>21</t>
    </r>
    <r>
      <rPr>
        <sz val="10"/>
        <color rgb="FF000000"/>
        <rFont val="Times New Roman"/>
        <family val="1"/>
        <charset val="204"/>
      </rPr>
      <t xml:space="preserve"> г.</t>
    </r>
  </si>
  <si>
    <t>на 2023 год</t>
  </si>
  <si>
    <r>
      <t xml:space="preserve">"______" _____________________ 20 </t>
    </r>
    <r>
      <rPr>
        <u/>
        <sz val="11"/>
        <color indexed="8"/>
        <rFont val="Times New Roman"/>
        <family val="1"/>
        <charset val="204"/>
      </rPr>
      <t>21</t>
    </r>
    <r>
      <rPr>
        <sz val="11"/>
        <color indexed="8"/>
        <rFont val="Times New Roman"/>
        <family val="1"/>
        <charset val="204"/>
      </rPr>
      <t xml:space="preserve"> г.</t>
    </r>
  </si>
  <si>
    <t>Руководитель учреждения</t>
  </si>
  <si>
    <t xml:space="preserve"> (уполномоченное лицо)</t>
  </si>
  <si>
    <t>Закупка энергетических ресурсов</t>
  </si>
  <si>
    <t>Оплата за потребление газа</t>
  </si>
  <si>
    <t>12.01.2021</t>
  </si>
  <si>
    <t>Мобилизационная и вневойсковая подготовка</t>
  </si>
  <si>
    <t>0010051181</t>
  </si>
  <si>
    <t>Арендная плата за пользование имуществом</t>
  </si>
  <si>
    <t>0010051189</t>
  </si>
  <si>
    <t>0700005020</t>
  </si>
  <si>
    <t>НАЦИОНАЛЬНАЯ ОБОРОНА</t>
  </si>
  <si>
    <t>Резервные фонды</t>
  </si>
  <si>
    <t>Резервные фонды администраций муниципальных поселений</t>
  </si>
  <si>
    <t>Резервные средства</t>
  </si>
  <si>
    <t>2180000000</t>
  </si>
  <si>
    <t>Защита населения и территорий от чрезвычайных ситуаций природного и техногенного характера, пожарная безопасность</t>
  </si>
  <si>
    <t>Мероприятия по предупреждению и ликвидации последствий чрезвычайных ситуаций и стихийных бедствий</t>
  </si>
  <si>
    <t>Мероприятия по предупреждению и ликвидации чрезвычайных ситуаций и последствий стихийных бедствий на территории поселения</t>
  </si>
  <si>
    <t>2180002000</t>
  </si>
  <si>
    <t>Уличное освещение</t>
  </si>
  <si>
    <t xml:space="preserve">Культура </t>
  </si>
  <si>
    <t>Иные межбюджетные трансферты  из бюджета сельского поселения, в том числе межбюджетные трансферты на осуществление части полномочий по решению вопросов местного значения</t>
  </si>
  <si>
    <t xml:space="preserve">Иные межбюджетные трансферты   </t>
  </si>
  <si>
    <r>
      <t xml:space="preserve">Исполнитель                                                       </t>
    </r>
    <r>
      <rPr>
        <u/>
        <sz val="10"/>
        <color indexed="8"/>
        <rFont val="Times New Roman"/>
        <family val="1"/>
        <charset val="204"/>
      </rPr>
      <t>Главный специалист</t>
    </r>
  </si>
  <si>
    <t>0200000014</t>
  </si>
  <si>
    <t>0200000019</t>
  </si>
  <si>
    <t>Глава Администрации</t>
  </si>
  <si>
    <t>И НА ПЛАНОВЫЙ ПЕРИОД 2022 И 2023 ГОДОВ</t>
  </si>
  <si>
    <t>Николаевского сельского поселения</t>
  </si>
  <si>
    <t>Получатель бюджетных средств: Администрация Николаевского сельского поселения Наурского муниципального района</t>
  </si>
  <si>
    <t>Распорядитель бюджетных средств: Администрация Николаевского сельского поселения Наурского муниципального района</t>
  </si>
  <si>
    <t>Главный распорядитель бюджетных средств: Администрация Николаевского сельского поселения Наурского муниципального района</t>
  </si>
  <si>
    <t>Наименование бюджета: бюджет Николаевского сельского поселения Наурского муниципального района Чеченской Республики</t>
  </si>
  <si>
    <t>Администрация Николаевского сельского поселения Наурского муниципального района</t>
  </si>
  <si>
    <t>96314141</t>
  </si>
  <si>
    <t>699</t>
  </si>
  <si>
    <t>к Порядку составления, утверждения и ведения бюджетных смет Администрации Николаевского сельского поселения Наурского муниципального района и муниципальных казенных учреждений, находящихся в ведении Администрации Николаевского сельского поселения от 11 января 2021 г. № 01</t>
  </si>
  <si>
    <t>0020000011</t>
  </si>
  <si>
    <t>0020000014</t>
  </si>
  <si>
    <t>0020000016</t>
  </si>
  <si>
    <t>0020000019</t>
  </si>
  <si>
    <r>
      <t>от "__12___" ______________________ 20</t>
    </r>
    <r>
      <rPr>
        <u/>
        <sz val="11"/>
        <color rgb="FF000000"/>
        <rFont val="Times New Roman"/>
        <family val="1"/>
        <charset val="204"/>
      </rPr>
      <t>21</t>
    </r>
    <r>
      <rPr>
        <sz val="11"/>
        <color rgb="FF000000"/>
        <rFont val="Times New Roman"/>
        <family val="1"/>
        <charset val="204"/>
      </rPr>
      <t xml:space="preserve">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</si>
</sst>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1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/>
    <xf numFmtId="0" fontId="4" fillId="0" borderId="2" xfId="0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2" xfId="0" applyNumberFormat="1" applyFont="1" applyBorder="1" applyAlignment="1"/>
    <xf numFmtId="49" fontId="9" fillId="0" borderId="5" xfId="0" applyNumberFormat="1" applyFont="1" applyBorder="1" applyAlignment="1">
      <alignment horizontal="center" vertical="center"/>
    </xf>
    <xf numFmtId="0" fontId="0" fillId="0" borderId="2" xfId="0" applyBorder="1"/>
    <xf numFmtId="49" fontId="9" fillId="0" borderId="2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right"/>
    </xf>
    <xf numFmtId="0" fontId="5" fillId="0" borderId="2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/>
    <xf numFmtId="0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0" fillId="0" borderId="0" xfId="0" applyFont="1"/>
    <xf numFmtId="0" fontId="12" fillId="0" borderId="0" xfId="0" applyFont="1"/>
    <xf numFmtId="0" fontId="13" fillId="0" borderId="1" xfId="0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0" fillId="0" borderId="0" xfId="0" applyAlignment="1">
      <alignment vertical="top"/>
    </xf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vertical="top"/>
    </xf>
    <xf numFmtId="0" fontId="14" fillId="0" borderId="2" xfId="0" applyFont="1" applyBorder="1"/>
    <xf numFmtId="0" fontId="14" fillId="0" borderId="2" xfId="0" applyFont="1" applyBorder="1" applyAlignment="1">
      <alignment vertical="top"/>
    </xf>
    <xf numFmtId="0" fontId="6" fillId="0" borderId="2" xfId="0" applyNumberFormat="1" applyFont="1" applyBorder="1" applyAlignment="1"/>
    <xf numFmtId="0" fontId="10" fillId="0" borderId="1" xfId="0" applyNumberFormat="1" applyFont="1" applyBorder="1" applyAlignment="1">
      <alignment horizontal="center" vertical="center" wrapText="1"/>
    </xf>
    <xf numFmtId="0" fontId="13" fillId="0" borderId="2" xfId="0" applyFont="1" applyFill="1" applyBorder="1"/>
    <xf numFmtId="164" fontId="17" fillId="0" borderId="1" xfId="0" applyNumberFormat="1" applyFont="1" applyFill="1" applyBorder="1"/>
    <xf numFmtId="0" fontId="10" fillId="0" borderId="9" xfId="0" applyNumberFormat="1" applyFont="1" applyBorder="1" applyAlignment="1">
      <alignment wrapText="1"/>
    </xf>
    <xf numFmtId="0" fontId="5" fillId="0" borderId="9" xfId="0" applyNumberFormat="1" applyFont="1" applyBorder="1" applyAlignment="1">
      <alignment wrapText="1"/>
    </xf>
    <xf numFmtId="0" fontId="3" fillId="0" borderId="5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/>
    </xf>
    <xf numFmtId="0" fontId="10" fillId="0" borderId="12" xfId="0" applyNumberFormat="1" applyFont="1" applyBorder="1" applyAlignment="1">
      <alignment horizontal="center"/>
    </xf>
    <xf numFmtId="164" fontId="10" fillId="0" borderId="12" xfId="0" applyNumberFormat="1" applyFont="1" applyBorder="1"/>
    <xf numFmtId="0" fontId="10" fillId="0" borderId="13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right"/>
    </xf>
    <xf numFmtId="49" fontId="10" fillId="0" borderId="11" xfId="0" applyNumberFormat="1" applyFont="1" applyBorder="1" applyAlignment="1">
      <alignment horizontal="center"/>
    </xf>
    <xf numFmtId="0" fontId="13" fillId="0" borderId="12" xfId="0" applyFont="1" applyBorder="1"/>
    <xf numFmtId="164" fontId="17" fillId="0" borderId="12" xfId="0" applyNumberFormat="1" applyFont="1" applyFill="1" applyBorder="1"/>
    <xf numFmtId="49" fontId="10" fillId="0" borderId="13" xfId="0" applyNumberFormat="1" applyFont="1" applyBorder="1" applyAlignment="1">
      <alignment horizontal="center"/>
    </xf>
    <xf numFmtId="164" fontId="17" fillId="0" borderId="16" xfId="0" applyNumberFormat="1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top"/>
    </xf>
    <xf numFmtId="0" fontId="10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wrapText="1"/>
    </xf>
    <xf numFmtId="0" fontId="19" fillId="0" borderId="0" xfId="0" applyFont="1" applyAlignment="1"/>
    <xf numFmtId="0" fontId="19" fillId="0" borderId="3" xfId="0" applyFont="1" applyBorder="1" applyAlignment="1"/>
    <xf numFmtId="0" fontId="10" fillId="0" borderId="9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2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5" fillId="0" borderId="2" xfId="0" applyFont="1" applyBorder="1" applyAlignment="1">
      <alignment horizontal="center" vertical="top"/>
    </xf>
    <xf numFmtId="0" fontId="10" fillId="0" borderId="2" xfId="0" applyNumberFormat="1" applyFont="1" applyFill="1" applyBorder="1" applyAlignment="1">
      <alignment horizontal="right" wrapText="1"/>
    </xf>
    <xf numFmtId="0" fontId="10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tabSelected="1" view="pageBreakPreview" zoomScaleNormal="100" zoomScaleSheetLayoutView="100" workbookViewId="0">
      <selection activeCell="I16" sqref="I16"/>
    </sheetView>
  </sheetViews>
  <sheetFormatPr defaultRowHeight="15" x14ac:dyDescent="0.25"/>
  <cols>
    <col min="1" max="1" width="46.7109375" customWidth="1"/>
    <col min="2" max="2" width="6.42578125" customWidth="1"/>
    <col min="3" max="3" width="6.7109375" customWidth="1"/>
    <col min="4" max="4" width="8.85546875" customWidth="1"/>
    <col min="5" max="5" width="14.85546875" customWidth="1"/>
    <col min="6" max="6" width="6.7109375" customWidth="1"/>
    <col min="7" max="7" width="7.140625" customWidth="1"/>
    <col min="8" max="8" width="13.85546875" customWidth="1"/>
    <col min="9" max="11" width="13.28515625" customWidth="1"/>
    <col min="12" max="12" width="0.5703125" customWidth="1"/>
  </cols>
  <sheetData>
    <row r="1" spans="1:11" x14ac:dyDescent="0.25">
      <c r="A1" s="1"/>
      <c r="B1" s="1"/>
      <c r="C1" s="1"/>
      <c r="D1" s="1"/>
      <c r="E1" s="1"/>
      <c r="F1" s="1"/>
      <c r="G1" s="70" t="s">
        <v>96</v>
      </c>
      <c r="H1" s="70"/>
      <c r="I1" s="70"/>
      <c r="J1" s="70"/>
      <c r="K1" s="70"/>
    </row>
    <row r="2" spans="1:11" ht="33.75" customHeight="1" x14ac:dyDescent="0.25">
      <c r="A2" s="1"/>
      <c r="B2" s="1"/>
      <c r="C2" s="1"/>
      <c r="D2" s="1"/>
      <c r="E2" s="1"/>
      <c r="F2" s="75" t="s">
        <v>163</v>
      </c>
      <c r="G2" s="75"/>
      <c r="H2" s="75"/>
      <c r="I2" s="75"/>
      <c r="J2" s="75"/>
      <c r="K2" s="75"/>
    </row>
    <row r="3" spans="1:11" ht="12" customHeight="1" x14ac:dyDescent="0.25">
      <c r="A3" s="1"/>
      <c r="B3" s="1"/>
      <c r="C3" s="1"/>
      <c r="D3" s="1"/>
      <c r="E3" s="1"/>
      <c r="F3" s="1"/>
      <c r="G3" s="3"/>
      <c r="H3" s="3"/>
      <c r="I3" s="3"/>
      <c r="J3" s="3"/>
      <c r="K3" s="3"/>
    </row>
    <row r="4" spans="1:11" x14ac:dyDescent="0.25">
      <c r="A4" s="1"/>
      <c r="B4" s="1"/>
      <c r="C4" s="1"/>
      <c r="D4" s="1"/>
      <c r="E4" s="1"/>
      <c r="F4" s="76" t="s">
        <v>97</v>
      </c>
      <c r="G4" s="76"/>
      <c r="H4" s="76"/>
      <c r="I4" s="76"/>
      <c r="J4" s="76"/>
      <c r="K4" s="76"/>
    </row>
    <row r="5" spans="1:11" ht="19.5" customHeight="1" x14ac:dyDescent="0.25">
      <c r="A5" s="1"/>
      <c r="B5" s="1"/>
      <c r="C5" s="1"/>
      <c r="D5" s="1"/>
      <c r="E5" s="1"/>
      <c r="F5" s="77" t="s">
        <v>153</v>
      </c>
      <c r="G5" s="77"/>
      <c r="H5" s="77"/>
      <c r="I5" s="77"/>
      <c r="J5" s="77"/>
      <c r="K5" s="77"/>
    </row>
    <row r="6" spans="1:11" ht="11.25" customHeight="1" x14ac:dyDescent="0.25">
      <c r="A6" s="1"/>
      <c r="B6" s="1"/>
      <c r="C6" s="1"/>
      <c r="D6" s="1"/>
      <c r="E6" s="1"/>
      <c r="F6" s="66" t="s">
        <v>98</v>
      </c>
      <c r="G6" s="66"/>
      <c r="H6" s="66"/>
      <c r="I6" s="66"/>
      <c r="J6" s="66"/>
      <c r="K6" s="66"/>
    </row>
    <row r="7" spans="1:11" ht="19.5" customHeight="1" x14ac:dyDescent="0.25">
      <c r="A7" s="1"/>
      <c r="B7" s="1"/>
      <c r="C7" s="1"/>
      <c r="D7" s="1"/>
      <c r="E7" s="1"/>
      <c r="F7" s="77" t="s">
        <v>155</v>
      </c>
      <c r="G7" s="77"/>
      <c r="H7" s="77"/>
      <c r="I7" s="77"/>
      <c r="J7" s="77"/>
      <c r="K7" s="77"/>
    </row>
    <row r="8" spans="1:11" ht="11.25" customHeight="1" x14ac:dyDescent="0.25">
      <c r="A8" s="1"/>
      <c r="B8" s="1"/>
      <c r="C8" s="1"/>
      <c r="D8" s="1"/>
      <c r="E8" s="1"/>
      <c r="F8" s="66" t="s">
        <v>99</v>
      </c>
      <c r="G8" s="66"/>
      <c r="H8" s="66"/>
      <c r="I8" s="66"/>
      <c r="J8" s="66"/>
      <c r="K8" s="66"/>
    </row>
    <row r="9" spans="1:11" x14ac:dyDescent="0.25">
      <c r="A9" s="1"/>
      <c r="B9" s="1"/>
      <c r="C9" s="1"/>
      <c r="D9" s="1"/>
      <c r="E9" s="1"/>
      <c r="F9" s="1"/>
      <c r="G9" s="1"/>
      <c r="H9" s="2"/>
      <c r="I9" s="2"/>
      <c r="J9" s="2"/>
      <c r="K9" s="2"/>
    </row>
    <row r="10" spans="1:11" ht="19.5" customHeight="1" x14ac:dyDescent="0.25">
      <c r="A10" s="1"/>
      <c r="B10" s="1"/>
      <c r="C10" s="1"/>
      <c r="D10" s="1"/>
      <c r="E10" s="1"/>
      <c r="F10" s="1"/>
      <c r="G10" s="1"/>
      <c r="H10" s="72" t="s">
        <v>101</v>
      </c>
      <c r="I10" s="73"/>
      <c r="J10" s="71"/>
      <c r="K10" s="71"/>
    </row>
    <row r="11" spans="1:11" ht="11.25" customHeight="1" x14ac:dyDescent="0.25">
      <c r="A11" s="1"/>
      <c r="B11" s="1"/>
      <c r="C11" s="1"/>
      <c r="D11" s="1"/>
      <c r="E11" s="1"/>
      <c r="F11" s="1"/>
      <c r="G11" s="1"/>
      <c r="H11" s="66" t="s">
        <v>102</v>
      </c>
      <c r="I11" s="66"/>
      <c r="J11" s="66" t="s">
        <v>100</v>
      </c>
      <c r="K11" s="66"/>
    </row>
    <row r="12" spans="1:11" x14ac:dyDescent="0.25">
      <c r="A12" s="1"/>
      <c r="B12" s="1"/>
      <c r="C12" s="1"/>
      <c r="D12" s="1"/>
      <c r="E12" s="1"/>
      <c r="F12" s="1"/>
      <c r="G12" s="1"/>
      <c r="H12" s="2"/>
      <c r="I12" s="2"/>
      <c r="J12" s="2"/>
      <c r="K12" s="2"/>
    </row>
    <row r="13" spans="1:11" x14ac:dyDescent="0.25">
      <c r="A13" s="1"/>
      <c r="B13" s="1"/>
      <c r="C13" s="1"/>
      <c r="D13" s="1"/>
      <c r="E13" s="1"/>
      <c r="F13" s="1"/>
      <c r="G13" s="1"/>
      <c r="H13" s="2"/>
      <c r="I13" s="4" t="s">
        <v>103</v>
      </c>
      <c r="J13" s="74" t="s">
        <v>124</v>
      </c>
      <c r="K13" s="74"/>
    </row>
    <row r="14" spans="1:11" x14ac:dyDescent="0.25">
      <c r="A14" s="1"/>
      <c r="B14" s="1"/>
      <c r="C14" s="1"/>
      <c r="D14" s="1"/>
      <c r="E14" s="1"/>
      <c r="F14" s="1"/>
      <c r="G14" s="1"/>
      <c r="H14" s="2"/>
      <c r="I14" s="4"/>
      <c r="J14" s="4"/>
      <c r="K14" s="4"/>
    </row>
    <row r="15" spans="1:11" x14ac:dyDescent="0.25">
      <c r="A15" s="1"/>
      <c r="B15" s="1"/>
      <c r="C15" s="1"/>
      <c r="D15" s="1"/>
      <c r="E15" s="1"/>
      <c r="F15" s="1"/>
      <c r="G15" s="1"/>
      <c r="H15" s="2"/>
      <c r="I15" s="2"/>
      <c r="J15" s="2"/>
      <c r="K15" s="2"/>
    </row>
    <row r="16" spans="1:11" ht="15.75" thickBot="1" x14ac:dyDescent="0.3">
      <c r="A16" s="6"/>
      <c r="B16" s="67" t="s">
        <v>123</v>
      </c>
      <c r="C16" s="67"/>
      <c r="D16" s="67"/>
      <c r="E16" s="67"/>
      <c r="F16" s="67"/>
      <c r="G16" s="67"/>
      <c r="H16" s="6"/>
      <c r="I16" s="6"/>
      <c r="J16" s="6"/>
      <c r="K16" s="7" t="s">
        <v>104</v>
      </c>
    </row>
    <row r="17" spans="1:11" x14ac:dyDescent="0.25">
      <c r="A17" s="6"/>
      <c r="B17" s="67" t="s">
        <v>154</v>
      </c>
      <c r="C17" s="67"/>
      <c r="D17" s="67"/>
      <c r="E17" s="67"/>
      <c r="F17" s="67"/>
      <c r="G17" s="67"/>
      <c r="H17" s="6"/>
      <c r="I17" s="6"/>
      <c r="J17" s="13" t="s">
        <v>107</v>
      </c>
      <c r="K17" s="10" t="s">
        <v>105</v>
      </c>
    </row>
    <row r="18" spans="1:11" ht="16.5" customHeight="1" x14ac:dyDescent="0.25">
      <c r="A18" s="32"/>
      <c r="B18" s="68" t="s">
        <v>168</v>
      </c>
      <c r="C18" s="68"/>
      <c r="D18" s="68"/>
      <c r="E18" s="68"/>
      <c r="F18" s="68"/>
      <c r="G18" s="68"/>
      <c r="H18" s="32"/>
      <c r="I18" s="32"/>
      <c r="J18" s="13" t="s">
        <v>108</v>
      </c>
      <c r="K18" s="11" t="s">
        <v>131</v>
      </c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13"/>
      <c r="K19" s="11"/>
    </row>
    <row r="20" spans="1:11" x14ac:dyDescent="0.25">
      <c r="A20" s="69" t="s">
        <v>156</v>
      </c>
      <c r="B20" s="69"/>
      <c r="C20" s="69"/>
      <c r="D20" s="69"/>
      <c r="E20" s="69"/>
      <c r="F20" s="69"/>
      <c r="G20" s="69"/>
      <c r="H20" s="69"/>
      <c r="I20" s="5"/>
      <c r="J20" s="13" t="s">
        <v>109</v>
      </c>
      <c r="K20" s="11" t="s">
        <v>161</v>
      </c>
    </row>
    <row r="21" spans="1:11" x14ac:dyDescent="0.25">
      <c r="A21" s="69" t="s">
        <v>157</v>
      </c>
      <c r="B21" s="69"/>
      <c r="C21" s="69"/>
      <c r="D21" s="69"/>
      <c r="E21" s="69"/>
      <c r="F21" s="69"/>
      <c r="G21" s="69"/>
      <c r="H21" s="69"/>
      <c r="I21" s="5"/>
      <c r="J21" s="13" t="s">
        <v>109</v>
      </c>
      <c r="K21" s="11" t="s">
        <v>161</v>
      </c>
    </row>
    <row r="22" spans="1:11" x14ac:dyDescent="0.25">
      <c r="A22" s="69" t="s">
        <v>158</v>
      </c>
      <c r="B22" s="69"/>
      <c r="C22" s="69"/>
      <c r="D22" s="69"/>
      <c r="E22" s="69"/>
      <c r="F22" s="69"/>
      <c r="G22" s="69"/>
      <c r="H22" s="69"/>
      <c r="I22" s="5"/>
      <c r="J22" s="13" t="s">
        <v>110</v>
      </c>
      <c r="K22" s="11" t="s">
        <v>162</v>
      </c>
    </row>
    <row r="23" spans="1:11" x14ac:dyDescent="0.25">
      <c r="A23" s="69" t="s">
        <v>159</v>
      </c>
      <c r="B23" s="69"/>
      <c r="C23" s="69"/>
      <c r="D23" s="69"/>
      <c r="E23" s="69"/>
      <c r="F23" s="69"/>
      <c r="G23" s="69"/>
      <c r="H23" s="69"/>
      <c r="I23" s="5"/>
      <c r="J23" s="13" t="s">
        <v>111</v>
      </c>
      <c r="K23" s="11"/>
    </row>
    <row r="24" spans="1:11" s="8" customFormat="1" ht="15.75" thickBot="1" x14ac:dyDescent="0.3">
      <c r="A24" s="14" t="s">
        <v>113</v>
      </c>
      <c r="B24" s="5"/>
      <c r="C24" s="5"/>
      <c r="D24" s="5"/>
      <c r="E24" s="5"/>
      <c r="F24" s="5"/>
      <c r="G24" s="5"/>
      <c r="H24" s="5"/>
      <c r="I24" s="5"/>
      <c r="J24" s="13" t="s">
        <v>112</v>
      </c>
      <c r="K24" s="12" t="s">
        <v>106</v>
      </c>
    </row>
    <row r="25" spans="1:11" s="8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9"/>
    </row>
    <row r="26" spans="1:11" s="8" customFormat="1" ht="15" customHeight="1" x14ac:dyDescent="0.25">
      <c r="A26" s="84" t="s">
        <v>85</v>
      </c>
      <c r="B26" s="84" t="s">
        <v>86</v>
      </c>
      <c r="C26" s="63" t="s">
        <v>87</v>
      </c>
      <c r="D26" s="64"/>
      <c r="E26" s="64"/>
      <c r="F26" s="64"/>
      <c r="G26" s="64"/>
      <c r="H26" s="65"/>
      <c r="I26" s="63" t="s">
        <v>93</v>
      </c>
      <c r="J26" s="64"/>
      <c r="K26" s="65"/>
    </row>
    <row r="27" spans="1:11" ht="36.75" customHeight="1" x14ac:dyDescent="0.25">
      <c r="A27" s="84"/>
      <c r="B27" s="84"/>
      <c r="C27" s="33" t="s">
        <v>88</v>
      </c>
      <c r="D27" s="33" t="s">
        <v>89</v>
      </c>
      <c r="E27" s="33" t="s">
        <v>90</v>
      </c>
      <c r="F27" s="33" t="s">
        <v>91</v>
      </c>
      <c r="G27" s="33" t="s">
        <v>114</v>
      </c>
      <c r="H27" s="33" t="s">
        <v>92</v>
      </c>
      <c r="I27" s="54" t="s">
        <v>94</v>
      </c>
      <c r="J27" s="54" t="s">
        <v>95</v>
      </c>
      <c r="K27" s="54" t="s">
        <v>125</v>
      </c>
    </row>
    <row r="28" spans="1:11" s="20" customFormat="1" ht="13.5" customHeight="1" thickBot="1" x14ac:dyDescent="0.3">
      <c r="A28" s="15">
        <v>1</v>
      </c>
      <c r="B28" s="38">
        <v>2</v>
      </c>
      <c r="C28" s="38">
        <v>3</v>
      </c>
      <c r="D28" s="38">
        <v>4</v>
      </c>
      <c r="E28" s="38">
        <v>5</v>
      </c>
      <c r="F28" s="38">
        <v>6</v>
      </c>
      <c r="G28" s="38">
        <v>7</v>
      </c>
      <c r="H28" s="38">
        <v>8</v>
      </c>
      <c r="I28" s="38">
        <v>9</v>
      </c>
      <c r="J28" s="38">
        <v>10</v>
      </c>
      <c r="K28" s="38">
        <v>11</v>
      </c>
    </row>
    <row r="29" spans="1:11" ht="26.25" customHeight="1" x14ac:dyDescent="0.25">
      <c r="A29" s="36" t="s">
        <v>160</v>
      </c>
      <c r="B29" s="39">
        <v>699</v>
      </c>
      <c r="C29" s="40"/>
      <c r="D29" s="40"/>
      <c r="E29" s="40"/>
      <c r="F29" s="40"/>
      <c r="G29" s="40"/>
      <c r="H29" s="40"/>
      <c r="I29" s="41">
        <f>I30+I109+I140+I147+I161</f>
        <v>7104355</v>
      </c>
      <c r="J29" s="41">
        <f>J30+J109+J140+J147+J161</f>
        <v>7118728</v>
      </c>
      <c r="K29" s="41">
        <f>K30+K109+K140+K147+K161</f>
        <v>7135616</v>
      </c>
    </row>
    <row r="30" spans="1:11" x14ac:dyDescent="0.25">
      <c r="A30" s="36" t="s">
        <v>0</v>
      </c>
      <c r="B30" s="42">
        <v>699</v>
      </c>
      <c r="C30" s="16" t="s">
        <v>1</v>
      </c>
      <c r="D30" s="16"/>
      <c r="E30" s="16"/>
      <c r="F30" s="16"/>
      <c r="G30" s="16"/>
      <c r="H30" s="16"/>
      <c r="I30" s="17">
        <f>I31+I104</f>
        <v>3145951</v>
      </c>
      <c r="J30" s="17">
        <f>J31+J104</f>
        <v>3158959</v>
      </c>
      <c r="K30" s="17">
        <f>K31+K104</f>
        <v>3172487</v>
      </c>
    </row>
    <row r="31" spans="1:11" ht="36" customHeight="1" x14ac:dyDescent="0.25">
      <c r="A31" s="36" t="s">
        <v>58</v>
      </c>
      <c r="B31" s="42">
        <v>699</v>
      </c>
      <c r="C31" s="16" t="s">
        <v>1</v>
      </c>
      <c r="D31" s="16" t="s">
        <v>59</v>
      </c>
      <c r="E31" s="16"/>
      <c r="F31" s="16"/>
      <c r="G31" s="16"/>
      <c r="H31" s="16"/>
      <c r="I31" s="17">
        <f>I32+I41+I53+I59</f>
        <v>3135951</v>
      </c>
      <c r="J31" s="17">
        <f>J32+J41+J53+J59</f>
        <v>3148959</v>
      </c>
      <c r="K31" s="17">
        <f>K32+K41+K53+K59</f>
        <v>3162487</v>
      </c>
    </row>
    <row r="32" spans="1:11" ht="24.75" x14ac:dyDescent="0.25">
      <c r="A32" s="36" t="s">
        <v>2</v>
      </c>
      <c r="B32" s="42">
        <v>699</v>
      </c>
      <c r="C32" s="16" t="s">
        <v>1</v>
      </c>
      <c r="D32" s="16" t="s">
        <v>59</v>
      </c>
      <c r="E32" s="58" t="s">
        <v>164</v>
      </c>
      <c r="F32" s="16"/>
      <c r="G32" s="16"/>
      <c r="H32" s="16"/>
      <c r="I32" s="17">
        <f>I33+I37</f>
        <v>2909800</v>
      </c>
      <c r="J32" s="17">
        <f>J33+J37</f>
        <v>2909800</v>
      </c>
      <c r="K32" s="17">
        <f>K33+K37</f>
        <v>2909800</v>
      </c>
    </row>
    <row r="33" spans="1:11" ht="24.75" x14ac:dyDescent="0.25">
      <c r="A33" s="36" t="s">
        <v>3</v>
      </c>
      <c r="B33" s="42">
        <v>699</v>
      </c>
      <c r="C33" s="16" t="s">
        <v>1</v>
      </c>
      <c r="D33" s="16" t="s">
        <v>59</v>
      </c>
      <c r="E33" s="58" t="s">
        <v>164</v>
      </c>
      <c r="F33" s="16" t="s">
        <v>4</v>
      </c>
      <c r="G33" s="16"/>
      <c r="H33" s="16"/>
      <c r="I33" s="17">
        <f t="shared" ref="I33:K35" si="0">I34</f>
        <v>2234869</v>
      </c>
      <c r="J33" s="17">
        <f t="shared" si="0"/>
        <v>2234869</v>
      </c>
      <c r="K33" s="17">
        <f t="shared" si="0"/>
        <v>2234869</v>
      </c>
    </row>
    <row r="34" spans="1:11" x14ac:dyDescent="0.25">
      <c r="A34" s="36" t="s">
        <v>5</v>
      </c>
      <c r="B34" s="42">
        <v>699</v>
      </c>
      <c r="C34" s="16" t="s">
        <v>1</v>
      </c>
      <c r="D34" s="16" t="s">
        <v>59</v>
      </c>
      <c r="E34" s="58" t="s">
        <v>164</v>
      </c>
      <c r="F34" s="16" t="s">
        <v>4</v>
      </c>
      <c r="G34" s="16" t="s">
        <v>6</v>
      </c>
      <c r="H34" s="16"/>
      <c r="I34" s="17">
        <f t="shared" si="0"/>
        <v>2234869</v>
      </c>
      <c r="J34" s="17">
        <f t="shared" si="0"/>
        <v>2234869</v>
      </c>
      <c r="K34" s="17">
        <f t="shared" si="0"/>
        <v>2234869</v>
      </c>
    </row>
    <row r="35" spans="1:11" x14ac:dyDescent="0.25">
      <c r="A35" s="36" t="s">
        <v>7</v>
      </c>
      <c r="B35" s="42">
        <v>699</v>
      </c>
      <c r="C35" s="16" t="s">
        <v>1</v>
      </c>
      <c r="D35" s="16" t="s">
        <v>59</v>
      </c>
      <c r="E35" s="58" t="s">
        <v>164</v>
      </c>
      <c r="F35" s="16" t="s">
        <v>4</v>
      </c>
      <c r="G35" s="16" t="s">
        <v>8</v>
      </c>
      <c r="H35" s="16"/>
      <c r="I35" s="17">
        <f t="shared" si="0"/>
        <v>2234869</v>
      </c>
      <c r="J35" s="17">
        <f t="shared" si="0"/>
        <v>2234869</v>
      </c>
      <c r="K35" s="17">
        <f t="shared" si="0"/>
        <v>2234869</v>
      </c>
    </row>
    <row r="36" spans="1:11" s="20" customFormat="1" x14ac:dyDescent="0.25">
      <c r="A36" s="37" t="s">
        <v>9</v>
      </c>
      <c r="B36" s="43">
        <v>699</v>
      </c>
      <c r="C36" s="18" t="s">
        <v>1</v>
      </c>
      <c r="D36" s="18" t="s">
        <v>59</v>
      </c>
      <c r="E36" s="59" t="s">
        <v>164</v>
      </c>
      <c r="F36" s="18" t="s">
        <v>4</v>
      </c>
      <c r="G36" s="18" t="s">
        <v>10</v>
      </c>
      <c r="H36" s="18"/>
      <c r="I36" s="19">
        <v>2234869</v>
      </c>
      <c r="J36" s="19">
        <v>2234869</v>
      </c>
      <c r="K36" s="19">
        <v>2234869</v>
      </c>
    </row>
    <row r="37" spans="1:11" ht="36.75" x14ac:dyDescent="0.25">
      <c r="A37" s="36" t="s">
        <v>11</v>
      </c>
      <c r="B37" s="42">
        <v>699</v>
      </c>
      <c r="C37" s="16" t="s">
        <v>1</v>
      </c>
      <c r="D37" s="16" t="s">
        <v>59</v>
      </c>
      <c r="E37" s="58" t="s">
        <v>164</v>
      </c>
      <c r="F37" s="16" t="s">
        <v>12</v>
      </c>
      <c r="G37" s="16"/>
      <c r="H37" s="16"/>
      <c r="I37" s="17">
        <f t="shared" ref="I37:K39" si="1">I38</f>
        <v>674931</v>
      </c>
      <c r="J37" s="17">
        <f t="shared" si="1"/>
        <v>674931</v>
      </c>
      <c r="K37" s="17">
        <f t="shared" si="1"/>
        <v>674931</v>
      </c>
    </row>
    <row r="38" spans="1:11" x14ac:dyDescent="0.25">
      <c r="A38" s="36" t="s">
        <v>5</v>
      </c>
      <c r="B38" s="42">
        <v>699</v>
      </c>
      <c r="C38" s="16" t="s">
        <v>1</v>
      </c>
      <c r="D38" s="16" t="s">
        <v>59</v>
      </c>
      <c r="E38" s="58" t="s">
        <v>164</v>
      </c>
      <c r="F38" s="16" t="s">
        <v>12</v>
      </c>
      <c r="G38" s="16" t="s">
        <v>6</v>
      </c>
      <c r="H38" s="16"/>
      <c r="I38" s="17">
        <f t="shared" si="1"/>
        <v>674931</v>
      </c>
      <c r="J38" s="17">
        <f t="shared" si="1"/>
        <v>674931</v>
      </c>
      <c r="K38" s="17">
        <f t="shared" si="1"/>
        <v>674931</v>
      </c>
    </row>
    <row r="39" spans="1:11" x14ac:dyDescent="0.25">
      <c r="A39" s="36" t="s">
        <v>7</v>
      </c>
      <c r="B39" s="42">
        <v>699</v>
      </c>
      <c r="C39" s="16" t="s">
        <v>1</v>
      </c>
      <c r="D39" s="16" t="s">
        <v>59</v>
      </c>
      <c r="E39" s="58" t="s">
        <v>164</v>
      </c>
      <c r="F39" s="16" t="s">
        <v>12</v>
      </c>
      <c r="G39" s="16" t="s">
        <v>8</v>
      </c>
      <c r="H39" s="16"/>
      <c r="I39" s="17">
        <f t="shared" si="1"/>
        <v>674931</v>
      </c>
      <c r="J39" s="17">
        <f t="shared" si="1"/>
        <v>674931</v>
      </c>
      <c r="K39" s="17">
        <f t="shared" si="1"/>
        <v>674931</v>
      </c>
    </row>
    <row r="40" spans="1:11" s="20" customFormat="1" x14ac:dyDescent="0.25">
      <c r="A40" s="37" t="s">
        <v>13</v>
      </c>
      <c r="B40" s="43">
        <v>699</v>
      </c>
      <c r="C40" s="18" t="s">
        <v>1</v>
      </c>
      <c r="D40" s="18" t="s">
        <v>59</v>
      </c>
      <c r="E40" s="59" t="s">
        <v>164</v>
      </c>
      <c r="F40" s="18" t="s">
        <v>12</v>
      </c>
      <c r="G40" s="18" t="s">
        <v>14</v>
      </c>
      <c r="H40" s="18"/>
      <c r="I40" s="19">
        <v>674931</v>
      </c>
      <c r="J40" s="19">
        <v>674931</v>
      </c>
      <c r="K40" s="19">
        <v>674931</v>
      </c>
    </row>
    <row r="41" spans="1:11" x14ac:dyDescent="0.25">
      <c r="A41" s="36" t="s">
        <v>22</v>
      </c>
      <c r="B41" s="42">
        <v>699</v>
      </c>
      <c r="C41" s="16" t="s">
        <v>1</v>
      </c>
      <c r="D41" s="16" t="s">
        <v>59</v>
      </c>
      <c r="E41" s="58" t="s">
        <v>165</v>
      </c>
      <c r="F41" s="16"/>
      <c r="G41" s="16"/>
      <c r="H41" s="16"/>
      <c r="I41" s="17">
        <f>I42+I47</f>
        <v>27551</v>
      </c>
      <c r="J41" s="17">
        <f>J42+J47</f>
        <v>27551</v>
      </c>
      <c r="K41" s="17">
        <f>K42+K47</f>
        <v>27551</v>
      </c>
    </row>
    <row r="42" spans="1:11" hidden="1" x14ac:dyDescent="0.25">
      <c r="A42" s="36" t="s">
        <v>15</v>
      </c>
      <c r="B42" s="42">
        <v>699</v>
      </c>
      <c r="C42" s="16" t="s">
        <v>1</v>
      </c>
      <c r="D42" s="16" t="s">
        <v>59</v>
      </c>
      <c r="E42" s="58" t="s">
        <v>151</v>
      </c>
      <c r="F42" s="16" t="s">
        <v>16</v>
      </c>
      <c r="G42" s="16"/>
      <c r="H42" s="16"/>
      <c r="I42" s="17">
        <f t="shared" ref="I42:K45" si="2">I43</f>
        <v>0</v>
      </c>
      <c r="J42" s="17">
        <f t="shared" si="2"/>
        <v>0</v>
      </c>
      <c r="K42" s="17">
        <f t="shared" si="2"/>
        <v>0</v>
      </c>
    </row>
    <row r="43" spans="1:11" hidden="1" x14ac:dyDescent="0.25">
      <c r="A43" s="36" t="s">
        <v>5</v>
      </c>
      <c r="B43" s="42">
        <v>699</v>
      </c>
      <c r="C43" s="16" t="s">
        <v>1</v>
      </c>
      <c r="D43" s="16" t="s">
        <v>59</v>
      </c>
      <c r="E43" s="16" t="s">
        <v>151</v>
      </c>
      <c r="F43" s="16" t="s">
        <v>16</v>
      </c>
      <c r="G43" s="16" t="s">
        <v>6</v>
      </c>
      <c r="H43" s="16"/>
      <c r="I43" s="17">
        <f t="shared" si="2"/>
        <v>0</v>
      </c>
      <c r="J43" s="17">
        <f t="shared" si="2"/>
        <v>0</v>
      </c>
      <c r="K43" s="17">
        <f t="shared" si="2"/>
        <v>0</v>
      </c>
    </row>
    <row r="44" spans="1:11" hidden="1" x14ac:dyDescent="0.25">
      <c r="A44" s="36" t="s">
        <v>17</v>
      </c>
      <c r="B44" s="42">
        <v>699</v>
      </c>
      <c r="C44" s="16" t="s">
        <v>1</v>
      </c>
      <c r="D44" s="16" t="s">
        <v>59</v>
      </c>
      <c r="E44" s="16" t="s">
        <v>151</v>
      </c>
      <c r="F44" s="16" t="s">
        <v>16</v>
      </c>
      <c r="G44" s="16" t="s">
        <v>18</v>
      </c>
      <c r="H44" s="16"/>
      <c r="I44" s="17">
        <f t="shared" si="2"/>
        <v>0</v>
      </c>
      <c r="J44" s="17">
        <f t="shared" si="2"/>
        <v>0</v>
      </c>
      <c r="K44" s="17">
        <f t="shared" si="2"/>
        <v>0</v>
      </c>
    </row>
    <row r="45" spans="1:11" s="20" customFormat="1" hidden="1" x14ac:dyDescent="0.25">
      <c r="A45" s="37" t="s">
        <v>23</v>
      </c>
      <c r="B45" s="43">
        <v>699</v>
      </c>
      <c r="C45" s="18" t="s">
        <v>1</v>
      </c>
      <c r="D45" s="18" t="s">
        <v>59</v>
      </c>
      <c r="E45" s="18" t="s">
        <v>151</v>
      </c>
      <c r="F45" s="18" t="s">
        <v>16</v>
      </c>
      <c r="G45" s="18" t="s">
        <v>24</v>
      </c>
      <c r="H45" s="18"/>
      <c r="I45" s="19">
        <f t="shared" si="2"/>
        <v>0</v>
      </c>
      <c r="J45" s="19">
        <f t="shared" si="2"/>
        <v>0</v>
      </c>
      <c r="K45" s="19">
        <f t="shared" si="2"/>
        <v>0</v>
      </c>
    </row>
    <row r="46" spans="1:11" hidden="1" x14ac:dyDescent="0.25">
      <c r="A46" s="37" t="s">
        <v>26</v>
      </c>
      <c r="B46" s="43">
        <v>699</v>
      </c>
      <c r="C46" s="18" t="s">
        <v>1</v>
      </c>
      <c r="D46" s="18" t="s">
        <v>59</v>
      </c>
      <c r="E46" s="18" t="s">
        <v>151</v>
      </c>
      <c r="F46" s="18" t="s">
        <v>16</v>
      </c>
      <c r="G46" s="18" t="s">
        <v>24</v>
      </c>
      <c r="H46" s="18" t="s">
        <v>27</v>
      </c>
      <c r="I46" s="19">
        <v>0</v>
      </c>
      <c r="J46" s="19">
        <v>0</v>
      </c>
      <c r="K46" s="19">
        <v>0</v>
      </c>
    </row>
    <row r="47" spans="1:11" x14ac:dyDescent="0.25">
      <c r="A47" s="36" t="s">
        <v>129</v>
      </c>
      <c r="B47" s="42">
        <v>699</v>
      </c>
      <c r="C47" s="16" t="s">
        <v>1</v>
      </c>
      <c r="D47" s="16" t="s">
        <v>59</v>
      </c>
      <c r="E47" s="16" t="s">
        <v>165</v>
      </c>
      <c r="F47" s="16">
        <v>247</v>
      </c>
      <c r="G47" s="16"/>
      <c r="H47" s="16"/>
      <c r="I47" s="17">
        <f t="shared" ref="I47:K49" si="3">I48</f>
        <v>27551</v>
      </c>
      <c r="J47" s="17">
        <f t="shared" si="3"/>
        <v>27551</v>
      </c>
      <c r="K47" s="17">
        <f t="shared" si="3"/>
        <v>27551</v>
      </c>
    </row>
    <row r="48" spans="1:11" x14ac:dyDescent="0.25">
      <c r="A48" s="36" t="s">
        <v>5</v>
      </c>
      <c r="B48" s="42">
        <v>699</v>
      </c>
      <c r="C48" s="16" t="s">
        <v>1</v>
      </c>
      <c r="D48" s="16" t="s">
        <v>59</v>
      </c>
      <c r="E48" s="16" t="s">
        <v>165</v>
      </c>
      <c r="F48" s="16">
        <v>247</v>
      </c>
      <c r="G48" s="16" t="s">
        <v>6</v>
      </c>
      <c r="H48" s="16"/>
      <c r="I48" s="17">
        <f t="shared" si="3"/>
        <v>27551</v>
      </c>
      <c r="J48" s="17">
        <f t="shared" si="3"/>
        <v>27551</v>
      </c>
      <c r="K48" s="17">
        <f t="shared" si="3"/>
        <v>27551</v>
      </c>
    </row>
    <row r="49" spans="1:11" x14ac:dyDescent="0.25">
      <c r="A49" s="36" t="s">
        <v>17</v>
      </c>
      <c r="B49" s="42">
        <v>699</v>
      </c>
      <c r="C49" s="16" t="s">
        <v>1</v>
      </c>
      <c r="D49" s="16" t="s">
        <v>59</v>
      </c>
      <c r="E49" s="16" t="s">
        <v>165</v>
      </c>
      <c r="F49" s="16">
        <v>247</v>
      </c>
      <c r="G49" s="16" t="s">
        <v>18</v>
      </c>
      <c r="H49" s="16"/>
      <c r="I49" s="17">
        <f t="shared" si="3"/>
        <v>27551</v>
      </c>
      <c r="J49" s="17">
        <f t="shared" si="3"/>
        <v>27551</v>
      </c>
      <c r="K49" s="17">
        <f t="shared" si="3"/>
        <v>27551</v>
      </c>
    </row>
    <row r="50" spans="1:11" s="20" customFormat="1" x14ac:dyDescent="0.25">
      <c r="A50" s="37" t="s">
        <v>23</v>
      </c>
      <c r="B50" s="43">
        <v>699</v>
      </c>
      <c r="C50" s="18" t="s">
        <v>1</v>
      </c>
      <c r="D50" s="18" t="s">
        <v>59</v>
      </c>
      <c r="E50" s="18" t="s">
        <v>165</v>
      </c>
      <c r="F50" s="18">
        <v>247</v>
      </c>
      <c r="G50" s="18" t="s">
        <v>24</v>
      </c>
      <c r="H50" s="18"/>
      <c r="I50" s="19">
        <f>I51+I52</f>
        <v>27551</v>
      </c>
      <c r="J50" s="19">
        <f>J51+J52</f>
        <v>27551</v>
      </c>
      <c r="K50" s="19">
        <f>K51+K52</f>
        <v>27551</v>
      </c>
    </row>
    <row r="51" spans="1:11" x14ac:dyDescent="0.25">
      <c r="A51" s="37" t="s">
        <v>130</v>
      </c>
      <c r="B51" s="43">
        <v>699</v>
      </c>
      <c r="C51" s="18" t="s">
        <v>1</v>
      </c>
      <c r="D51" s="18" t="s">
        <v>59</v>
      </c>
      <c r="E51" s="18" t="s">
        <v>165</v>
      </c>
      <c r="F51" s="18">
        <v>247</v>
      </c>
      <c r="G51" s="18" t="s">
        <v>24</v>
      </c>
      <c r="H51" s="18">
        <v>2230010</v>
      </c>
      <c r="I51" s="19">
        <v>0</v>
      </c>
      <c r="J51" s="19">
        <v>0</v>
      </c>
      <c r="K51" s="19">
        <v>0</v>
      </c>
    </row>
    <row r="52" spans="1:11" x14ac:dyDescent="0.25">
      <c r="A52" s="37" t="s">
        <v>25</v>
      </c>
      <c r="B52" s="43">
        <v>699</v>
      </c>
      <c r="C52" s="18" t="s">
        <v>1</v>
      </c>
      <c r="D52" s="18" t="s">
        <v>59</v>
      </c>
      <c r="E52" s="18" t="s">
        <v>165</v>
      </c>
      <c r="F52" s="18">
        <v>247</v>
      </c>
      <c r="G52" s="18" t="s">
        <v>24</v>
      </c>
      <c r="H52" s="18">
        <v>2230020</v>
      </c>
      <c r="I52" s="19">
        <v>27551</v>
      </c>
      <c r="J52" s="19">
        <v>27551</v>
      </c>
      <c r="K52" s="19">
        <v>27551</v>
      </c>
    </row>
    <row r="53" spans="1:11" x14ac:dyDescent="0.25">
      <c r="A53" s="36" t="s">
        <v>28</v>
      </c>
      <c r="B53" s="42">
        <v>699</v>
      </c>
      <c r="C53" s="16" t="s">
        <v>1</v>
      </c>
      <c r="D53" s="16" t="s">
        <v>59</v>
      </c>
      <c r="E53" s="58" t="s">
        <v>166</v>
      </c>
      <c r="F53" s="16"/>
      <c r="G53" s="16"/>
      <c r="H53" s="16"/>
      <c r="I53" s="17">
        <f t="shared" ref="I53:K57" si="4">I54</f>
        <v>723</v>
      </c>
      <c r="J53" s="17">
        <f t="shared" si="4"/>
        <v>723</v>
      </c>
      <c r="K53" s="17">
        <f t="shared" si="4"/>
        <v>723</v>
      </c>
    </row>
    <row r="54" spans="1:11" ht="24.75" x14ac:dyDescent="0.25">
      <c r="A54" s="36" t="s">
        <v>29</v>
      </c>
      <c r="B54" s="42">
        <v>699</v>
      </c>
      <c r="C54" s="16" t="s">
        <v>1</v>
      </c>
      <c r="D54" s="16" t="s">
        <v>59</v>
      </c>
      <c r="E54" s="16" t="s">
        <v>166</v>
      </c>
      <c r="F54" s="16" t="s">
        <v>30</v>
      </c>
      <c r="G54" s="16"/>
      <c r="H54" s="16"/>
      <c r="I54" s="17">
        <f t="shared" si="4"/>
        <v>723</v>
      </c>
      <c r="J54" s="17">
        <f t="shared" si="4"/>
        <v>723</v>
      </c>
      <c r="K54" s="17">
        <f t="shared" si="4"/>
        <v>723</v>
      </c>
    </row>
    <row r="55" spans="1:11" x14ac:dyDescent="0.25">
      <c r="A55" s="36" t="s">
        <v>5</v>
      </c>
      <c r="B55" s="42">
        <v>699</v>
      </c>
      <c r="C55" s="16" t="s">
        <v>1</v>
      </c>
      <c r="D55" s="16" t="s">
        <v>59</v>
      </c>
      <c r="E55" s="16" t="s">
        <v>166</v>
      </c>
      <c r="F55" s="16" t="s">
        <v>30</v>
      </c>
      <c r="G55" s="16" t="s">
        <v>6</v>
      </c>
      <c r="H55" s="16"/>
      <c r="I55" s="17">
        <f t="shared" si="4"/>
        <v>723</v>
      </c>
      <c r="J55" s="17">
        <f t="shared" si="4"/>
        <v>723</v>
      </c>
      <c r="K55" s="17">
        <f t="shared" si="4"/>
        <v>723</v>
      </c>
    </row>
    <row r="56" spans="1:11" x14ac:dyDescent="0.25">
      <c r="A56" s="36" t="s">
        <v>31</v>
      </c>
      <c r="B56" s="42">
        <v>699</v>
      </c>
      <c r="C56" s="16" t="s">
        <v>1</v>
      </c>
      <c r="D56" s="16" t="s">
        <v>59</v>
      </c>
      <c r="E56" s="16" t="s">
        <v>166</v>
      </c>
      <c r="F56" s="16" t="s">
        <v>30</v>
      </c>
      <c r="G56" s="16" t="s">
        <v>32</v>
      </c>
      <c r="H56" s="16"/>
      <c r="I56" s="17">
        <f t="shared" si="4"/>
        <v>723</v>
      </c>
      <c r="J56" s="17">
        <f t="shared" si="4"/>
        <v>723</v>
      </c>
      <c r="K56" s="17">
        <f t="shared" si="4"/>
        <v>723</v>
      </c>
    </row>
    <row r="57" spans="1:11" s="20" customFormat="1" x14ac:dyDescent="0.25">
      <c r="A57" s="37" t="s">
        <v>33</v>
      </c>
      <c r="B57" s="43">
        <v>699</v>
      </c>
      <c r="C57" s="18" t="s">
        <v>1</v>
      </c>
      <c r="D57" s="18" t="s">
        <v>59</v>
      </c>
      <c r="E57" s="18" t="s">
        <v>166</v>
      </c>
      <c r="F57" s="18" t="s">
        <v>30</v>
      </c>
      <c r="G57" s="18" t="s">
        <v>34</v>
      </c>
      <c r="H57" s="18"/>
      <c r="I57" s="19">
        <f t="shared" si="4"/>
        <v>723</v>
      </c>
      <c r="J57" s="19">
        <f t="shared" si="4"/>
        <v>723</v>
      </c>
      <c r="K57" s="19">
        <f t="shared" si="4"/>
        <v>723</v>
      </c>
    </row>
    <row r="58" spans="1:11" x14ac:dyDescent="0.25">
      <c r="A58" s="37" t="s">
        <v>35</v>
      </c>
      <c r="B58" s="43">
        <v>699</v>
      </c>
      <c r="C58" s="18" t="s">
        <v>1</v>
      </c>
      <c r="D58" s="18" t="s">
        <v>59</v>
      </c>
      <c r="E58" s="18" t="s">
        <v>166</v>
      </c>
      <c r="F58" s="18" t="s">
        <v>30</v>
      </c>
      <c r="G58" s="18" t="s">
        <v>34</v>
      </c>
      <c r="H58" s="18" t="s">
        <v>36</v>
      </c>
      <c r="I58" s="19">
        <v>723</v>
      </c>
      <c r="J58" s="19">
        <v>723</v>
      </c>
      <c r="K58" s="19">
        <v>723</v>
      </c>
    </row>
    <row r="59" spans="1:11" x14ac:dyDescent="0.25">
      <c r="A59" s="36" t="s">
        <v>37</v>
      </c>
      <c r="B59" s="42">
        <v>699</v>
      </c>
      <c r="C59" s="16" t="s">
        <v>1</v>
      </c>
      <c r="D59" s="16" t="s">
        <v>59</v>
      </c>
      <c r="E59" s="58" t="s">
        <v>167</v>
      </c>
      <c r="F59" s="16"/>
      <c r="G59" s="16"/>
      <c r="H59" s="16"/>
      <c r="I59" s="17">
        <f>I60+I64+I75+I87+I93+I100</f>
        <v>197877</v>
      </c>
      <c r="J59" s="17">
        <f>J60+J64+J75+J87+J93+J100</f>
        <v>210885</v>
      </c>
      <c r="K59" s="17">
        <f>K60+K64+K75+K87+K93+K100</f>
        <v>224413</v>
      </c>
    </row>
    <row r="60" spans="1:11" ht="24" customHeight="1" x14ac:dyDescent="0.25">
      <c r="A60" s="36" t="s">
        <v>60</v>
      </c>
      <c r="B60" s="42">
        <v>699</v>
      </c>
      <c r="C60" s="16" t="s">
        <v>1</v>
      </c>
      <c r="D60" s="16" t="s">
        <v>59</v>
      </c>
      <c r="E60" s="16" t="s">
        <v>167</v>
      </c>
      <c r="F60" s="16" t="s">
        <v>61</v>
      </c>
      <c r="G60" s="16"/>
      <c r="H60" s="16"/>
      <c r="I60" s="17">
        <f t="shared" ref="I60:K61" si="5">I61</f>
        <v>6000</v>
      </c>
      <c r="J60" s="17">
        <f t="shared" si="5"/>
        <v>6000</v>
      </c>
      <c r="K60" s="17">
        <f t="shared" si="5"/>
        <v>6000</v>
      </c>
    </row>
    <row r="61" spans="1:11" x14ac:dyDescent="0.25">
      <c r="A61" s="36" t="s">
        <v>5</v>
      </c>
      <c r="B61" s="42">
        <v>699</v>
      </c>
      <c r="C61" s="16" t="s">
        <v>1</v>
      </c>
      <c r="D61" s="16" t="s">
        <v>59</v>
      </c>
      <c r="E61" s="16" t="s">
        <v>167</v>
      </c>
      <c r="F61" s="16" t="s">
        <v>61</v>
      </c>
      <c r="G61" s="16" t="s">
        <v>6</v>
      </c>
      <c r="H61" s="16"/>
      <c r="I61" s="17">
        <f t="shared" si="5"/>
        <v>6000</v>
      </c>
      <c r="J61" s="17">
        <f t="shared" si="5"/>
        <v>6000</v>
      </c>
      <c r="K61" s="17">
        <f t="shared" si="5"/>
        <v>6000</v>
      </c>
    </row>
    <row r="62" spans="1:11" x14ac:dyDescent="0.25">
      <c r="A62" s="36" t="s">
        <v>17</v>
      </c>
      <c r="B62" s="42">
        <v>699</v>
      </c>
      <c r="C62" s="16" t="s">
        <v>1</v>
      </c>
      <c r="D62" s="16" t="s">
        <v>59</v>
      </c>
      <c r="E62" s="16" t="s">
        <v>167</v>
      </c>
      <c r="F62" s="16" t="s">
        <v>61</v>
      </c>
      <c r="G62" s="16" t="s">
        <v>18</v>
      </c>
      <c r="H62" s="16"/>
      <c r="I62" s="17">
        <f>I63</f>
        <v>6000</v>
      </c>
      <c r="J62" s="17">
        <f>J63</f>
        <v>6000</v>
      </c>
      <c r="K62" s="17">
        <f>K63</f>
        <v>6000</v>
      </c>
    </row>
    <row r="63" spans="1:11" s="20" customFormat="1" x14ac:dyDescent="0.25">
      <c r="A63" s="37" t="s">
        <v>62</v>
      </c>
      <c r="B63" s="43">
        <v>699</v>
      </c>
      <c r="C63" s="18" t="s">
        <v>1</v>
      </c>
      <c r="D63" s="18" t="s">
        <v>59</v>
      </c>
      <c r="E63" s="18" t="s">
        <v>167</v>
      </c>
      <c r="F63" s="18" t="s">
        <v>61</v>
      </c>
      <c r="G63" s="18" t="s">
        <v>63</v>
      </c>
      <c r="H63" s="18"/>
      <c r="I63" s="19">
        <v>6000</v>
      </c>
      <c r="J63" s="19">
        <v>6000</v>
      </c>
      <c r="K63" s="19">
        <v>6000</v>
      </c>
    </row>
    <row r="64" spans="1:11" ht="24.75" x14ac:dyDescent="0.25">
      <c r="A64" s="36" t="s">
        <v>38</v>
      </c>
      <c r="B64" s="42">
        <v>699</v>
      </c>
      <c r="C64" s="16" t="s">
        <v>1</v>
      </c>
      <c r="D64" s="16" t="s">
        <v>59</v>
      </c>
      <c r="E64" s="16" t="s">
        <v>167</v>
      </c>
      <c r="F64" s="16" t="s">
        <v>39</v>
      </c>
      <c r="G64" s="16"/>
      <c r="H64" s="16"/>
      <c r="I64" s="17">
        <f>I65+I71</f>
        <v>39710</v>
      </c>
      <c r="J64" s="17">
        <f>J65+J71</f>
        <v>39710</v>
      </c>
      <c r="K64" s="17">
        <f>K65+K71</f>
        <v>39710</v>
      </c>
    </row>
    <row r="65" spans="1:11" x14ac:dyDescent="0.25">
      <c r="A65" s="36" t="s">
        <v>5</v>
      </c>
      <c r="B65" s="42">
        <v>699</v>
      </c>
      <c r="C65" s="16" t="s">
        <v>1</v>
      </c>
      <c r="D65" s="16" t="s">
        <v>59</v>
      </c>
      <c r="E65" s="16" t="s">
        <v>167</v>
      </c>
      <c r="F65" s="16" t="s">
        <v>39</v>
      </c>
      <c r="G65" s="16" t="s">
        <v>6</v>
      </c>
      <c r="H65" s="16"/>
      <c r="I65" s="17">
        <f>I66</f>
        <v>19000</v>
      </c>
      <c r="J65" s="17">
        <f>J66</f>
        <v>19000</v>
      </c>
      <c r="K65" s="17">
        <f>K66</f>
        <v>19000</v>
      </c>
    </row>
    <row r="66" spans="1:11" x14ac:dyDescent="0.25">
      <c r="A66" s="36" t="s">
        <v>17</v>
      </c>
      <c r="B66" s="42">
        <v>699</v>
      </c>
      <c r="C66" s="16" t="s">
        <v>1</v>
      </c>
      <c r="D66" s="16" t="s">
        <v>59</v>
      </c>
      <c r="E66" s="16" t="s">
        <v>167</v>
      </c>
      <c r="F66" s="16" t="s">
        <v>39</v>
      </c>
      <c r="G66" s="16" t="s">
        <v>18</v>
      </c>
      <c r="H66" s="16"/>
      <c r="I66" s="17">
        <f>I67+I68+I69</f>
        <v>19000</v>
      </c>
      <c r="J66" s="17">
        <f>J67+J68+J69</f>
        <v>19000</v>
      </c>
      <c r="K66" s="17">
        <f>K67+K68+K69</f>
        <v>19000</v>
      </c>
    </row>
    <row r="67" spans="1:11" s="20" customFormat="1" x14ac:dyDescent="0.25">
      <c r="A67" s="37" t="s">
        <v>40</v>
      </c>
      <c r="B67" s="43">
        <v>699</v>
      </c>
      <c r="C67" s="18" t="s">
        <v>1</v>
      </c>
      <c r="D67" s="18" t="s">
        <v>59</v>
      </c>
      <c r="E67" s="18" t="s">
        <v>167</v>
      </c>
      <c r="F67" s="18" t="s">
        <v>39</v>
      </c>
      <c r="G67" s="18" t="s">
        <v>41</v>
      </c>
      <c r="H67" s="18"/>
      <c r="I67" s="19">
        <v>15000</v>
      </c>
      <c r="J67" s="19">
        <v>15000</v>
      </c>
      <c r="K67" s="19">
        <v>15000</v>
      </c>
    </row>
    <row r="68" spans="1:11" s="20" customFormat="1" x14ac:dyDescent="0.25">
      <c r="A68" s="37" t="s">
        <v>46</v>
      </c>
      <c r="B68" s="43">
        <v>699</v>
      </c>
      <c r="C68" s="18" t="s">
        <v>1</v>
      </c>
      <c r="D68" s="18" t="s">
        <v>59</v>
      </c>
      <c r="E68" s="18" t="s">
        <v>167</v>
      </c>
      <c r="F68" s="18" t="s">
        <v>39</v>
      </c>
      <c r="G68" s="18" t="s">
        <v>47</v>
      </c>
      <c r="H68" s="18"/>
      <c r="I68" s="19">
        <v>4000</v>
      </c>
      <c r="J68" s="19">
        <v>4000</v>
      </c>
      <c r="K68" s="19">
        <v>4000</v>
      </c>
    </row>
    <row r="69" spans="1:11" s="20" customFormat="1" x14ac:dyDescent="0.25">
      <c r="A69" s="37" t="s">
        <v>19</v>
      </c>
      <c r="B69" s="43">
        <v>699</v>
      </c>
      <c r="C69" s="18" t="s">
        <v>1</v>
      </c>
      <c r="D69" s="18" t="s">
        <v>59</v>
      </c>
      <c r="E69" s="18" t="s">
        <v>167</v>
      </c>
      <c r="F69" s="18" t="s">
        <v>39</v>
      </c>
      <c r="G69" s="18" t="s">
        <v>20</v>
      </c>
      <c r="H69" s="18"/>
      <c r="I69" s="19">
        <f>I70</f>
        <v>0</v>
      </c>
      <c r="J69" s="19">
        <f>J70</f>
        <v>0</v>
      </c>
      <c r="K69" s="19">
        <f>K70</f>
        <v>0</v>
      </c>
    </row>
    <row r="70" spans="1:11" x14ac:dyDescent="0.25">
      <c r="A70" s="37" t="s">
        <v>19</v>
      </c>
      <c r="B70" s="43">
        <v>699</v>
      </c>
      <c r="C70" s="18" t="s">
        <v>1</v>
      </c>
      <c r="D70" s="18" t="s">
        <v>59</v>
      </c>
      <c r="E70" s="18" t="s">
        <v>167</v>
      </c>
      <c r="F70" s="18" t="s">
        <v>39</v>
      </c>
      <c r="G70" s="18" t="s">
        <v>20</v>
      </c>
      <c r="H70" s="18" t="s">
        <v>21</v>
      </c>
      <c r="I70" s="19">
        <v>0</v>
      </c>
      <c r="J70" s="19">
        <v>0</v>
      </c>
      <c r="K70" s="19">
        <v>0</v>
      </c>
    </row>
    <row r="71" spans="1:11" x14ac:dyDescent="0.25">
      <c r="A71" s="36" t="s">
        <v>42</v>
      </c>
      <c r="B71" s="42">
        <v>699</v>
      </c>
      <c r="C71" s="16" t="s">
        <v>1</v>
      </c>
      <c r="D71" s="16" t="s">
        <v>59</v>
      </c>
      <c r="E71" s="16" t="s">
        <v>167</v>
      </c>
      <c r="F71" s="16" t="s">
        <v>39</v>
      </c>
      <c r="G71" s="16" t="s">
        <v>43</v>
      </c>
      <c r="H71" s="16"/>
      <c r="I71" s="17">
        <f>I72+I73</f>
        <v>20710</v>
      </c>
      <c r="J71" s="17">
        <f>J72+J73</f>
        <v>20710</v>
      </c>
      <c r="K71" s="17">
        <f>K72+K73</f>
        <v>20710</v>
      </c>
    </row>
    <row r="72" spans="1:11" s="20" customFormat="1" x14ac:dyDescent="0.25">
      <c r="A72" s="37" t="s">
        <v>44</v>
      </c>
      <c r="B72" s="43">
        <v>699</v>
      </c>
      <c r="C72" s="18" t="s">
        <v>1</v>
      </c>
      <c r="D72" s="18" t="s">
        <v>59</v>
      </c>
      <c r="E72" s="18" t="s">
        <v>167</v>
      </c>
      <c r="F72" s="18" t="s">
        <v>39</v>
      </c>
      <c r="G72" s="18" t="s">
        <v>45</v>
      </c>
      <c r="H72" s="18"/>
      <c r="I72" s="19">
        <v>20710</v>
      </c>
      <c r="J72" s="19">
        <v>20710</v>
      </c>
      <c r="K72" s="19">
        <v>20710</v>
      </c>
    </row>
    <row r="73" spans="1:11" hidden="1" x14ac:dyDescent="0.25">
      <c r="A73" s="36" t="s">
        <v>48</v>
      </c>
      <c r="B73" s="42">
        <v>699</v>
      </c>
      <c r="C73" s="16" t="s">
        <v>1</v>
      </c>
      <c r="D73" s="16" t="s">
        <v>59</v>
      </c>
      <c r="E73" s="16" t="s">
        <v>167</v>
      </c>
      <c r="F73" s="16" t="s">
        <v>39</v>
      </c>
      <c r="G73" s="16" t="s">
        <v>49</v>
      </c>
      <c r="H73" s="16"/>
      <c r="I73" s="17">
        <f>I74</f>
        <v>0</v>
      </c>
      <c r="J73" s="17">
        <f>J74</f>
        <v>0</v>
      </c>
      <c r="K73" s="17">
        <f>K74</f>
        <v>0</v>
      </c>
    </row>
    <row r="74" spans="1:11" s="20" customFormat="1" hidden="1" x14ac:dyDescent="0.25">
      <c r="A74" s="37" t="s">
        <v>52</v>
      </c>
      <c r="B74" s="43">
        <v>699</v>
      </c>
      <c r="C74" s="18" t="s">
        <v>1</v>
      </c>
      <c r="D74" s="18" t="s">
        <v>59</v>
      </c>
      <c r="E74" s="18" t="s">
        <v>167</v>
      </c>
      <c r="F74" s="18" t="s">
        <v>39</v>
      </c>
      <c r="G74" s="18" t="s">
        <v>53</v>
      </c>
      <c r="H74" s="18"/>
      <c r="I74" s="19">
        <v>0</v>
      </c>
      <c r="J74" s="19">
        <v>0</v>
      </c>
      <c r="K74" s="19">
        <v>0</v>
      </c>
    </row>
    <row r="75" spans="1:11" x14ac:dyDescent="0.25">
      <c r="A75" s="36" t="s">
        <v>15</v>
      </c>
      <c r="B75" s="42">
        <v>699</v>
      </c>
      <c r="C75" s="16" t="s">
        <v>1</v>
      </c>
      <c r="D75" s="16" t="s">
        <v>59</v>
      </c>
      <c r="E75" s="58" t="s">
        <v>167</v>
      </c>
      <c r="F75" s="16" t="s">
        <v>16</v>
      </c>
      <c r="G75" s="16"/>
      <c r="H75" s="16"/>
      <c r="I75" s="17">
        <f>I76+I82</f>
        <v>152167</v>
      </c>
      <c r="J75" s="17">
        <f>J76+J82</f>
        <v>165175</v>
      </c>
      <c r="K75" s="17">
        <f>K76+K82</f>
        <v>178703</v>
      </c>
    </row>
    <row r="76" spans="1:11" x14ac:dyDescent="0.25">
      <c r="A76" s="36" t="s">
        <v>5</v>
      </c>
      <c r="B76" s="42">
        <v>699</v>
      </c>
      <c r="C76" s="16" t="s">
        <v>1</v>
      </c>
      <c r="D76" s="16" t="s">
        <v>59</v>
      </c>
      <c r="E76" s="16" t="s">
        <v>167</v>
      </c>
      <c r="F76" s="16" t="s">
        <v>16</v>
      </c>
      <c r="G76" s="16" t="s">
        <v>6</v>
      </c>
      <c r="H76" s="16"/>
      <c r="I76" s="17">
        <f>I77</f>
        <v>4940</v>
      </c>
      <c r="J76" s="17">
        <f>J77</f>
        <v>4940</v>
      </c>
      <c r="K76" s="17">
        <f>K77</f>
        <v>4940</v>
      </c>
    </row>
    <row r="77" spans="1:11" x14ac:dyDescent="0.25">
      <c r="A77" s="36" t="s">
        <v>17</v>
      </c>
      <c r="B77" s="42">
        <v>699</v>
      </c>
      <c r="C77" s="16" t="s">
        <v>1</v>
      </c>
      <c r="D77" s="16" t="s">
        <v>59</v>
      </c>
      <c r="E77" s="16" t="s">
        <v>167</v>
      </c>
      <c r="F77" s="16" t="s">
        <v>16</v>
      </c>
      <c r="G77" s="16" t="s">
        <v>18</v>
      </c>
      <c r="H77" s="16"/>
      <c r="I77" s="17">
        <f>I78+I79+I81</f>
        <v>4940</v>
      </c>
      <c r="J77" s="17">
        <f>J78+J79+J81</f>
        <v>4940</v>
      </c>
      <c r="K77" s="17">
        <f>K78+K79+K81</f>
        <v>4940</v>
      </c>
    </row>
    <row r="78" spans="1:11" s="20" customFormat="1" x14ac:dyDescent="0.25">
      <c r="A78" s="37" t="s">
        <v>46</v>
      </c>
      <c r="B78" s="43">
        <v>699</v>
      </c>
      <c r="C78" s="18" t="s">
        <v>1</v>
      </c>
      <c r="D78" s="18" t="s">
        <v>59</v>
      </c>
      <c r="E78" s="18" t="s">
        <v>167</v>
      </c>
      <c r="F78" s="18" t="s">
        <v>16</v>
      </c>
      <c r="G78" s="18" t="s">
        <v>47</v>
      </c>
      <c r="H78" s="18"/>
      <c r="I78" s="19">
        <v>4940</v>
      </c>
      <c r="J78" s="19">
        <v>4940</v>
      </c>
      <c r="K78" s="19">
        <v>4940</v>
      </c>
    </row>
    <row r="79" spans="1:11" s="20" customFormat="1" hidden="1" x14ac:dyDescent="0.25">
      <c r="A79" s="37" t="s">
        <v>19</v>
      </c>
      <c r="B79" s="43">
        <v>699</v>
      </c>
      <c r="C79" s="18" t="s">
        <v>1</v>
      </c>
      <c r="D79" s="18" t="s">
        <v>59</v>
      </c>
      <c r="E79" s="18" t="s">
        <v>167</v>
      </c>
      <c r="F79" s="18" t="s">
        <v>16</v>
      </c>
      <c r="G79" s="18" t="s">
        <v>20</v>
      </c>
      <c r="H79" s="18"/>
      <c r="I79" s="19">
        <f>I80</f>
        <v>0</v>
      </c>
      <c r="J79" s="19">
        <f>J80</f>
        <v>0</v>
      </c>
      <c r="K79" s="19">
        <f>K80</f>
        <v>0</v>
      </c>
    </row>
    <row r="80" spans="1:11" hidden="1" x14ac:dyDescent="0.25">
      <c r="A80" s="37" t="s">
        <v>19</v>
      </c>
      <c r="B80" s="43">
        <v>699</v>
      </c>
      <c r="C80" s="18" t="s">
        <v>1</v>
      </c>
      <c r="D80" s="18" t="s">
        <v>59</v>
      </c>
      <c r="E80" s="18" t="s">
        <v>167</v>
      </c>
      <c r="F80" s="18" t="s">
        <v>16</v>
      </c>
      <c r="G80" s="18" t="s">
        <v>20</v>
      </c>
      <c r="H80" s="18" t="s">
        <v>21</v>
      </c>
      <c r="I80" s="19">
        <v>0</v>
      </c>
      <c r="J80" s="19">
        <v>0</v>
      </c>
      <c r="K80" s="19">
        <v>0</v>
      </c>
    </row>
    <row r="81" spans="1:11" s="20" customFormat="1" hidden="1" x14ac:dyDescent="0.25">
      <c r="A81" s="37" t="s">
        <v>64</v>
      </c>
      <c r="B81" s="43">
        <v>699</v>
      </c>
      <c r="C81" s="18" t="s">
        <v>1</v>
      </c>
      <c r="D81" s="18" t="s">
        <v>59</v>
      </c>
      <c r="E81" s="18" t="s">
        <v>167</v>
      </c>
      <c r="F81" s="18" t="s">
        <v>16</v>
      </c>
      <c r="G81" s="18" t="s">
        <v>65</v>
      </c>
      <c r="H81" s="18"/>
      <c r="I81" s="19">
        <v>0</v>
      </c>
      <c r="J81" s="19">
        <v>0</v>
      </c>
      <c r="K81" s="19">
        <v>0</v>
      </c>
    </row>
    <row r="82" spans="1:11" x14ac:dyDescent="0.25">
      <c r="A82" s="36" t="s">
        <v>42</v>
      </c>
      <c r="B82" s="42">
        <v>699</v>
      </c>
      <c r="C82" s="16" t="s">
        <v>1</v>
      </c>
      <c r="D82" s="16" t="s">
        <v>59</v>
      </c>
      <c r="E82" s="16" t="s">
        <v>167</v>
      </c>
      <c r="F82" s="16" t="s">
        <v>16</v>
      </c>
      <c r="G82" s="16" t="s">
        <v>43</v>
      </c>
      <c r="H82" s="16"/>
      <c r="I82" s="17">
        <f>I83+I84</f>
        <v>147227</v>
      </c>
      <c r="J82" s="17">
        <f>J83+J84</f>
        <v>160235</v>
      </c>
      <c r="K82" s="17">
        <f>K83+K84</f>
        <v>173763</v>
      </c>
    </row>
    <row r="83" spans="1:11" s="20" customFormat="1" x14ac:dyDescent="0.25">
      <c r="A83" s="37" t="s">
        <v>44</v>
      </c>
      <c r="B83" s="43">
        <v>699</v>
      </c>
      <c r="C83" s="18" t="s">
        <v>1</v>
      </c>
      <c r="D83" s="18" t="s">
        <v>59</v>
      </c>
      <c r="E83" s="18" t="s">
        <v>167</v>
      </c>
      <c r="F83" s="18" t="s">
        <v>16</v>
      </c>
      <c r="G83" s="18" t="s">
        <v>45</v>
      </c>
      <c r="H83" s="18"/>
      <c r="I83" s="19">
        <v>45227</v>
      </c>
      <c r="J83" s="19">
        <v>45227</v>
      </c>
      <c r="K83" s="19">
        <v>45227</v>
      </c>
    </row>
    <row r="84" spans="1:11" x14ac:dyDescent="0.25">
      <c r="A84" s="36" t="s">
        <v>48</v>
      </c>
      <c r="B84" s="42">
        <v>699</v>
      </c>
      <c r="C84" s="16" t="s">
        <v>1</v>
      </c>
      <c r="D84" s="16" t="s">
        <v>59</v>
      </c>
      <c r="E84" s="16" t="s">
        <v>167</v>
      </c>
      <c r="F84" s="16" t="s">
        <v>16</v>
      </c>
      <c r="G84" s="16" t="s">
        <v>49</v>
      </c>
      <c r="H84" s="16"/>
      <c r="I84" s="17">
        <f>I85+I86</f>
        <v>102000</v>
      </c>
      <c r="J84" s="17">
        <f>J85+J86</f>
        <v>115008</v>
      </c>
      <c r="K84" s="17">
        <f>K85+K86</f>
        <v>128536</v>
      </c>
    </row>
    <row r="85" spans="1:11" s="20" customFormat="1" x14ac:dyDescent="0.25">
      <c r="A85" s="37" t="s">
        <v>50</v>
      </c>
      <c r="B85" s="43">
        <v>699</v>
      </c>
      <c r="C85" s="18" t="s">
        <v>1</v>
      </c>
      <c r="D85" s="18" t="s">
        <v>59</v>
      </c>
      <c r="E85" s="18" t="s">
        <v>167</v>
      </c>
      <c r="F85" s="18" t="s">
        <v>16</v>
      </c>
      <c r="G85" s="18" t="s">
        <v>51</v>
      </c>
      <c r="H85" s="18"/>
      <c r="I85" s="19">
        <v>72000</v>
      </c>
      <c r="J85" s="19">
        <v>72000</v>
      </c>
      <c r="K85" s="19">
        <v>72000</v>
      </c>
    </row>
    <row r="86" spans="1:11" s="20" customFormat="1" x14ac:dyDescent="0.25">
      <c r="A86" s="37" t="s">
        <v>52</v>
      </c>
      <c r="B86" s="43">
        <v>699</v>
      </c>
      <c r="C86" s="18" t="s">
        <v>1</v>
      </c>
      <c r="D86" s="18" t="s">
        <v>59</v>
      </c>
      <c r="E86" s="18" t="s">
        <v>167</v>
      </c>
      <c r="F86" s="18" t="s">
        <v>16</v>
      </c>
      <c r="G86" s="18" t="s">
        <v>53</v>
      </c>
      <c r="H86" s="18"/>
      <c r="I86" s="19">
        <v>30000</v>
      </c>
      <c r="J86" s="19">
        <f>30000+13008</f>
        <v>43008</v>
      </c>
      <c r="K86" s="19">
        <f>30000+26536</f>
        <v>56536</v>
      </c>
    </row>
    <row r="87" spans="1:11" ht="24.75" hidden="1" x14ac:dyDescent="0.25">
      <c r="A87" s="36" t="s">
        <v>29</v>
      </c>
      <c r="B87" s="42">
        <v>699</v>
      </c>
      <c r="C87" s="16" t="s">
        <v>1</v>
      </c>
      <c r="D87" s="16" t="s">
        <v>59</v>
      </c>
      <c r="E87" s="16" t="s">
        <v>167</v>
      </c>
      <c r="F87" s="16" t="s">
        <v>30</v>
      </c>
      <c r="G87" s="16"/>
      <c r="H87" s="16"/>
      <c r="I87" s="17">
        <f t="shared" ref="I87:K89" si="6">I88</f>
        <v>0</v>
      </c>
      <c r="J87" s="17">
        <f t="shared" si="6"/>
        <v>0</v>
      </c>
      <c r="K87" s="17">
        <f t="shared" si="6"/>
        <v>0</v>
      </c>
    </row>
    <row r="88" spans="1:11" hidden="1" x14ac:dyDescent="0.25">
      <c r="A88" s="36" t="s">
        <v>5</v>
      </c>
      <c r="B88" s="42">
        <v>699</v>
      </c>
      <c r="C88" s="16" t="s">
        <v>1</v>
      </c>
      <c r="D88" s="16" t="s">
        <v>59</v>
      </c>
      <c r="E88" s="16" t="s">
        <v>167</v>
      </c>
      <c r="F88" s="16" t="s">
        <v>30</v>
      </c>
      <c r="G88" s="16" t="s">
        <v>6</v>
      </c>
      <c r="H88" s="16"/>
      <c r="I88" s="17">
        <f t="shared" si="6"/>
        <v>0</v>
      </c>
      <c r="J88" s="17">
        <f t="shared" si="6"/>
        <v>0</v>
      </c>
      <c r="K88" s="17">
        <f t="shared" si="6"/>
        <v>0</v>
      </c>
    </row>
    <row r="89" spans="1:11" hidden="1" x14ac:dyDescent="0.25">
      <c r="A89" s="36" t="s">
        <v>31</v>
      </c>
      <c r="B89" s="42">
        <v>699</v>
      </c>
      <c r="C89" s="16" t="s">
        <v>1</v>
      </c>
      <c r="D89" s="16" t="s">
        <v>59</v>
      </c>
      <c r="E89" s="16" t="s">
        <v>167</v>
      </c>
      <c r="F89" s="16" t="s">
        <v>30</v>
      </c>
      <c r="G89" s="16" t="s">
        <v>32</v>
      </c>
      <c r="H89" s="16"/>
      <c r="I89" s="17">
        <f t="shared" si="6"/>
        <v>0</v>
      </c>
      <c r="J89" s="17">
        <f t="shared" si="6"/>
        <v>0</v>
      </c>
      <c r="K89" s="17">
        <f t="shared" si="6"/>
        <v>0</v>
      </c>
    </row>
    <row r="90" spans="1:11" s="20" customFormat="1" hidden="1" x14ac:dyDescent="0.25">
      <c r="A90" s="37" t="s">
        <v>33</v>
      </c>
      <c r="B90" s="43">
        <v>699</v>
      </c>
      <c r="C90" s="18" t="s">
        <v>1</v>
      </c>
      <c r="D90" s="18" t="s">
        <v>59</v>
      </c>
      <c r="E90" s="18" t="s">
        <v>167</v>
      </c>
      <c r="F90" s="18" t="s">
        <v>30</v>
      </c>
      <c r="G90" s="18" t="s">
        <v>34</v>
      </c>
      <c r="H90" s="18"/>
      <c r="I90" s="19">
        <f>I91+I92</f>
        <v>0</v>
      </c>
      <c r="J90" s="19">
        <f>J91+J92</f>
        <v>0</v>
      </c>
      <c r="K90" s="19">
        <f>K91+K92</f>
        <v>0</v>
      </c>
    </row>
    <row r="91" spans="1:11" hidden="1" x14ac:dyDescent="0.25">
      <c r="A91" s="37" t="s">
        <v>66</v>
      </c>
      <c r="B91" s="43">
        <v>699</v>
      </c>
      <c r="C91" s="18" t="s">
        <v>1</v>
      </c>
      <c r="D91" s="18" t="s">
        <v>59</v>
      </c>
      <c r="E91" s="18" t="s">
        <v>167</v>
      </c>
      <c r="F91" s="18" t="s">
        <v>30</v>
      </c>
      <c r="G91" s="18" t="s">
        <v>34</v>
      </c>
      <c r="H91" s="18" t="s">
        <v>67</v>
      </c>
      <c r="I91" s="19">
        <v>0</v>
      </c>
      <c r="J91" s="19">
        <v>0</v>
      </c>
      <c r="K91" s="19">
        <v>0</v>
      </c>
    </row>
    <row r="92" spans="1:11" hidden="1" x14ac:dyDescent="0.25">
      <c r="A92" s="37" t="s">
        <v>70</v>
      </c>
      <c r="B92" s="43">
        <v>699</v>
      </c>
      <c r="C92" s="18" t="s">
        <v>1</v>
      </c>
      <c r="D92" s="18" t="s">
        <v>59</v>
      </c>
      <c r="E92" s="18" t="s">
        <v>167</v>
      </c>
      <c r="F92" s="18" t="s">
        <v>30</v>
      </c>
      <c r="G92" s="18" t="s">
        <v>34</v>
      </c>
      <c r="H92" s="18">
        <v>2910030</v>
      </c>
      <c r="I92" s="19">
        <v>0</v>
      </c>
      <c r="J92" s="19">
        <v>0</v>
      </c>
      <c r="K92" s="19">
        <v>0</v>
      </c>
    </row>
    <row r="93" spans="1:11" x14ac:dyDescent="0.25">
      <c r="A93" s="36" t="s">
        <v>68</v>
      </c>
      <c r="B93" s="42">
        <v>699</v>
      </c>
      <c r="C93" s="16" t="s">
        <v>1</v>
      </c>
      <c r="D93" s="16" t="s">
        <v>59</v>
      </c>
      <c r="E93" s="16" t="s">
        <v>167</v>
      </c>
      <c r="F93" s="16" t="s">
        <v>69</v>
      </c>
      <c r="G93" s="16"/>
      <c r="H93" s="16"/>
      <c r="I93" s="17">
        <f t="shared" ref="I93:K94" si="7">I94</f>
        <v>0</v>
      </c>
      <c r="J93" s="17">
        <f t="shared" si="7"/>
        <v>0</v>
      </c>
      <c r="K93" s="17">
        <f t="shared" si="7"/>
        <v>0</v>
      </c>
    </row>
    <row r="94" spans="1:11" x14ac:dyDescent="0.25">
      <c r="A94" s="36" t="s">
        <v>5</v>
      </c>
      <c r="B94" s="42">
        <v>699</v>
      </c>
      <c r="C94" s="16" t="s">
        <v>1</v>
      </c>
      <c r="D94" s="16" t="s">
        <v>59</v>
      </c>
      <c r="E94" s="16" t="s">
        <v>167</v>
      </c>
      <c r="F94" s="16" t="s">
        <v>69</v>
      </c>
      <c r="G94" s="16" t="s">
        <v>6</v>
      </c>
      <c r="H94" s="16"/>
      <c r="I94" s="17">
        <f t="shared" si="7"/>
        <v>0</v>
      </c>
      <c r="J94" s="17">
        <f t="shared" si="7"/>
        <v>0</v>
      </c>
      <c r="K94" s="17">
        <f t="shared" si="7"/>
        <v>0</v>
      </c>
    </row>
    <row r="95" spans="1:11" x14ac:dyDescent="0.25">
      <c r="A95" s="36" t="s">
        <v>31</v>
      </c>
      <c r="B95" s="42">
        <v>699</v>
      </c>
      <c r="C95" s="16" t="s">
        <v>1</v>
      </c>
      <c r="D95" s="16" t="s">
        <v>59</v>
      </c>
      <c r="E95" s="16" t="s">
        <v>167</v>
      </c>
      <c r="F95" s="16" t="s">
        <v>69</v>
      </c>
      <c r="G95" s="16" t="s">
        <v>32</v>
      </c>
      <c r="H95" s="16"/>
      <c r="I95" s="17">
        <f>I96+I99</f>
        <v>0</v>
      </c>
      <c r="J95" s="17">
        <f>J96+J99</f>
        <v>0</v>
      </c>
      <c r="K95" s="17">
        <f>K96+K99</f>
        <v>0</v>
      </c>
    </row>
    <row r="96" spans="1:11" s="20" customFormat="1" x14ac:dyDescent="0.25">
      <c r="A96" s="37" t="s">
        <v>33</v>
      </c>
      <c r="B96" s="43">
        <v>699</v>
      </c>
      <c r="C96" s="18" t="s">
        <v>1</v>
      </c>
      <c r="D96" s="18" t="s">
        <v>59</v>
      </c>
      <c r="E96" s="18" t="s">
        <v>167</v>
      </c>
      <c r="F96" s="18" t="s">
        <v>69</v>
      </c>
      <c r="G96" s="18" t="s">
        <v>34</v>
      </c>
      <c r="H96" s="18"/>
      <c r="I96" s="19">
        <f>I97+I98</f>
        <v>0</v>
      </c>
      <c r="J96" s="19">
        <f>J97+J98</f>
        <v>0</v>
      </c>
      <c r="K96" s="19">
        <f>K97+K98</f>
        <v>0</v>
      </c>
    </row>
    <row r="97" spans="1:11" x14ac:dyDescent="0.25">
      <c r="A97" s="37" t="s">
        <v>70</v>
      </c>
      <c r="B97" s="43">
        <v>699</v>
      </c>
      <c r="C97" s="18" t="s">
        <v>1</v>
      </c>
      <c r="D97" s="18" t="s">
        <v>59</v>
      </c>
      <c r="E97" s="18" t="s">
        <v>167</v>
      </c>
      <c r="F97" s="18" t="s">
        <v>69</v>
      </c>
      <c r="G97" s="18" t="s">
        <v>34</v>
      </c>
      <c r="H97" s="18" t="s">
        <v>71</v>
      </c>
      <c r="I97" s="19">
        <v>0</v>
      </c>
      <c r="J97" s="19">
        <v>0</v>
      </c>
      <c r="K97" s="19">
        <v>0</v>
      </c>
    </row>
    <row r="98" spans="1:11" hidden="1" x14ac:dyDescent="0.25">
      <c r="A98" s="37" t="s">
        <v>72</v>
      </c>
      <c r="B98" s="43">
        <v>699</v>
      </c>
      <c r="C98" s="18" t="s">
        <v>1</v>
      </c>
      <c r="D98" s="18" t="s">
        <v>59</v>
      </c>
      <c r="E98" s="18" t="s">
        <v>152</v>
      </c>
      <c r="F98" s="18" t="s">
        <v>69</v>
      </c>
      <c r="G98" s="18" t="s">
        <v>34</v>
      </c>
      <c r="H98" s="18" t="s">
        <v>73</v>
      </c>
      <c r="I98" s="19">
        <v>0</v>
      </c>
      <c r="J98" s="19">
        <v>0</v>
      </c>
      <c r="K98" s="19">
        <v>0</v>
      </c>
    </row>
    <row r="99" spans="1:11" s="20" customFormat="1" ht="24.75" hidden="1" x14ac:dyDescent="0.25">
      <c r="A99" s="37" t="s">
        <v>76</v>
      </c>
      <c r="B99" s="43">
        <v>699</v>
      </c>
      <c r="C99" s="18" t="s">
        <v>1</v>
      </c>
      <c r="D99" s="18" t="s">
        <v>59</v>
      </c>
      <c r="E99" s="18" t="s">
        <v>152</v>
      </c>
      <c r="F99" s="18" t="s">
        <v>69</v>
      </c>
      <c r="G99" s="18">
        <v>292</v>
      </c>
      <c r="H99" s="18"/>
      <c r="I99" s="19">
        <v>0</v>
      </c>
      <c r="J99" s="19">
        <v>0</v>
      </c>
      <c r="K99" s="19">
        <v>0</v>
      </c>
    </row>
    <row r="100" spans="1:11" hidden="1" x14ac:dyDescent="0.25">
      <c r="A100" s="36" t="s">
        <v>74</v>
      </c>
      <c r="B100" s="42">
        <v>699</v>
      </c>
      <c r="C100" s="16" t="s">
        <v>1</v>
      </c>
      <c r="D100" s="16" t="s">
        <v>59</v>
      </c>
      <c r="E100" s="16" t="s">
        <v>152</v>
      </c>
      <c r="F100" s="16" t="s">
        <v>75</v>
      </c>
      <c r="G100" s="16"/>
      <c r="H100" s="16"/>
      <c r="I100" s="17">
        <f t="shared" ref="I100:K102" si="8">I101</f>
        <v>0</v>
      </c>
      <c r="J100" s="17">
        <f t="shared" si="8"/>
        <v>0</v>
      </c>
      <c r="K100" s="17">
        <f t="shared" si="8"/>
        <v>0</v>
      </c>
    </row>
    <row r="101" spans="1:11" hidden="1" x14ac:dyDescent="0.25">
      <c r="A101" s="36" t="s">
        <v>5</v>
      </c>
      <c r="B101" s="42">
        <v>699</v>
      </c>
      <c r="C101" s="16" t="s">
        <v>1</v>
      </c>
      <c r="D101" s="16" t="s">
        <v>59</v>
      </c>
      <c r="E101" s="16" t="s">
        <v>152</v>
      </c>
      <c r="F101" s="16" t="s">
        <v>75</v>
      </c>
      <c r="G101" s="16" t="s">
        <v>6</v>
      </c>
      <c r="H101" s="16"/>
      <c r="I101" s="17">
        <f t="shared" si="8"/>
        <v>0</v>
      </c>
      <c r="J101" s="17">
        <f t="shared" si="8"/>
        <v>0</v>
      </c>
      <c r="K101" s="17">
        <f t="shared" si="8"/>
        <v>0</v>
      </c>
    </row>
    <row r="102" spans="1:11" hidden="1" x14ac:dyDescent="0.25">
      <c r="A102" s="36" t="s">
        <v>31</v>
      </c>
      <c r="B102" s="42">
        <v>699</v>
      </c>
      <c r="C102" s="16" t="s">
        <v>1</v>
      </c>
      <c r="D102" s="16" t="s">
        <v>59</v>
      </c>
      <c r="E102" s="16" t="s">
        <v>152</v>
      </c>
      <c r="F102" s="16" t="s">
        <v>75</v>
      </c>
      <c r="G102" s="16" t="s">
        <v>32</v>
      </c>
      <c r="H102" s="16"/>
      <c r="I102" s="17">
        <f t="shared" si="8"/>
        <v>0</v>
      </c>
      <c r="J102" s="17">
        <f t="shared" si="8"/>
        <v>0</v>
      </c>
      <c r="K102" s="17">
        <f t="shared" si="8"/>
        <v>0</v>
      </c>
    </row>
    <row r="103" spans="1:11" s="20" customFormat="1" ht="24.75" hidden="1" x14ac:dyDescent="0.25">
      <c r="A103" s="37" t="s">
        <v>76</v>
      </c>
      <c r="B103" s="43">
        <v>699</v>
      </c>
      <c r="C103" s="18" t="s">
        <v>1</v>
      </c>
      <c r="D103" s="18" t="s">
        <v>59</v>
      </c>
      <c r="E103" s="18" t="s">
        <v>152</v>
      </c>
      <c r="F103" s="18" t="s">
        <v>75</v>
      </c>
      <c r="G103" s="18" t="s">
        <v>77</v>
      </c>
      <c r="H103" s="18"/>
      <c r="I103" s="19">
        <v>0</v>
      </c>
      <c r="J103" s="19">
        <v>0</v>
      </c>
      <c r="K103" s="19">
        <v>0</v>
      </c>
    </row>
    <row r="104" spans="1:11" x14ac:dyDescent="0.25">
      <c r="A104" s="36" t="s">
        <v>138</v>
      </c>
      <c r="B104" s="42">
        <v>699</v>
      </c>
      <c r="C104" s="16" t="s">
        <v>1</v>
      </c>
      <c r="D104" s="16">
        <v>11</v>
      </c>
      <c r="E104" s="16"/>
      <c r="F104" s="16"/>
      <c r="G104" s="16"/>
      <c r="H104" s="16"/>
      <c r="I104" s="17">
        <f t="shared" ref="I104:K105" si="9">I105</f>
        <v>10000</v>
      </c>
      <c r="J104" s="17">
        <f t="shared" si="9"/>
        <v>10000</v>
      </c>
      <c r="K104" s="17">
        <f t="shared" si="9"/>
        <v>10000</v>
      </c>
    </row>
    <row r="105" spans="1:11" ht="15" customHeight="1" x14ac:dyDescent="0.25">
      <c r="A105" s="36" t="s">
        <v>139</v>
      </c>
      <c r="B105" s="42">
        <v>699</v>
      </c>
      <c r="C105" s="16" t="s">
        <v>1</v>
      </c>
      <c r="D105" s="16">
        <v>11</v>
      </c>
      <c r="E105" s="58" t="s">
        <v>136</v>
      </c>
      <c r="F105" s="16"/>
      <c r="G105" s="16"/>
      <c r="H105" s="16"/>
      <c r="I105" s="17">
        <f t="shared" si="9"/>
        <v>10000</v>
      </c>
      <c r="J105" s="17">
        <f t="shared" si="9"/>
        <v>10000</v>
      </c>
      <c r="K105" s="17">
        <f t="shared" si="9"/>
        <v>10000</v>
      </c>
    </row>
    <row r="106" spans="1:11" x14ac:dyDescent="0.25">
      <c r="A106" s="36" t="s">
        <v>140</v>
      </c>
      <c r="B106" s="42">
        <v>699</v>
      </c>
      <c r="C106" s="16" t="s">
        <v>1</v>
      </c>
      <c r="D106" s="16">
        <v>11</v>
      </c>
      <c r="E106" s="58" t="s">
        <v>136</v>
      </c>
      <c r="F106" s="16">
        <v>870</v>
      </c>
      <c r="G106" s="16"/>
      <c r="H106" s="16"/>
      <c r="I106" s="17">
        <f t="shared" ref="I106:K106" si="10">I107</f>
        <v>10000</v>
      </c>
      <c r="J106" s="17">
        <f t="shared" si="10"/>
        <v>10000</v>
      </c>
      <c r="K106" s="17">
        <f t="shared" si="10"/>
        <v>10000</v>
      </c>
    </row>
    <row r="107" spans="1:11" x14ac:dyDescent="0.25">
      <c r="A107" s="36" t="s">
        <v>5</v>
      </c>
      <c r="B107" s="42">
        <v>699</v>
      </c>
      <c r="C107" s="16" t="s">
        <v>1</v>
      </c>
      <c r="D107" s="16">
        <v>11</v>
      </c>
      <c r="E107" s="58" t="s">
        <v>136</v>
      </c>
      <c r="F107" s="16">
        <v>870</v>
      </c>
      <c r="G107" s="16" t="s">
        <v>6</v>
      </c>
      <c r="H107" s="16"/>
      <c r="I107" s="17">
        <f>I108</f>
        <v>10000</v>
      </c>
      <c r="J107" s="17">
        <f>J108</f>
        <v>10000</v>
      </c>
      <c r="K107" s="17">
        <f>K108</f>
        <v>10000</v>
      </c>
    </row>
    <row r="108" spans="1:11" s="20" customFormat="1" x14ac:dyDescent="0.25">
      <c r="A108" s="37" t="s">
        <v>54</v>
      </c>
      <c r="B108" s="43">
        <v>699</v>
      </c>
      <c r="C108" s="18" t="s">
        <v>1</v>
      </c>
      <c r="D108" s="18">
        <v>11</v>
      </c>
      <c r="E108" s="59" t="s">
        <v>136</v>
      </c>
      <c r="F108" s="18">
        <v>870</v>
      </c>
      <c r="G108" s="18">
        <v>297</v>
      </c>
      <c r="H108" s="18"/>
      <c r="I108" s="19">
        <v>10000</v>
      </c>
      <c r="J108" s="19">
        <v>10000</v>
      </c>
      <c r="K108" s="19">
        <v>10000</v>
      </c>
    </row>
    <row r="109" spans="1:11" x14ac:dyDescent="0.25">
      <c r="A109" s="36" t="s">
        <v>137</v>
      </c>
      <c r="B109" s="42">
        <v>699</v>
      </c>
      <c r="C109" s="58" t="s">
        <v>55</v>
      </c>
      <c r="D109" s="16"/>
      <c r="E109" s="16"/>
      <c r="F109" s="16"/>
      <c r="G109" s="16"/>
      <c r="H109" s="16"/>
      <c r="I109" s="17">
        <f t="shared" ref="I109:K109" si="11">I110</f>
        <v>100099</v>
      </c>
      <c r="J109" s="17">
        <f t="shared" si="11"/>
        <v>101464</v>
      </c>
      <c r="K109" s="17">
        <f t="shared" si="11"/>
        <v>104824</v>
      </c>
    </row>
    <row r="110" spans="1:11" x14ac:dyDescent="0.25">
      <c r="A110" s="36" t="s">
        <v>132</v>
      </c>
      <c r="B110" s="42">
        <v>699</v>
      </c>
      <c r="C110" s="58" t="s">
        <v>55</v>
      </c>
      <c r="D110" s="58" t="s">
        <v>56</v>
      </c>
      <c r="E110" s="16"/>
      <c r="F110" s="16"/>
      <c r="G110" s="16"/>
      <c r="H110" s="16"/>
      <c r="I110" s="17">
        <f>I111+I120</f>
        <v>100099</v>
      </c>
      <c r="J110" s="17">
        <f>J111+J120</f>
        <v>101464</v>
      </c>
      <c r="K110" s="17">
        <f>K111+K120</f>
        <v>104824</v>
      </c>
    </row>
    <row r="111" spans="1:11" x14ac:dyDescent="0.25">
      <c r="A111" s="36" t="s">
        <v>78</v>
      </c>
      <c r="B111" s="42">
        <v>699</v>
      </c>
      <c r="C111" s="58" t="s">
        <v>55</v>
      </c>
      <c r="D111" s="58" t="s">
        <v>56</v>
      </c>
      <c r="E111" s="58" t="s">
        <v>133</v>
      </c>
      <c r="F111" s="16"/>
      <c r="G111" s="16"/>
      <c r="H111" s="16"/>
      <c r="I111" s="17">
        <f>I112+I116</f>
        <v>80640</v>
      </c>
      <c r="J111" s="17">
        <f>J112+J116</f>
        <v>82320</v>
      </c>
      <c r="K111" s="17">
        <f>K112+K116</f>
        <v>85680</v>
      </c>
    </row>
    <row r="112" spans="1:11" ht="24.75" x14ac:dyDescent="0.25">
      <c r="A112" s="36" t="s">
        <v>3</v>
      </c>
      <c r="B112" s="42">
        <v>699</v>
      </c>
      <c r="C112" s="16" t="s">
        <v>55</v>
      </c>
      <c r="D112" s="16" t="s">
        <v>56</v>
      </c>
      <c r="E112" s="16" t="s">
        <v>133</v>
      </c>
      <c r="F112" s="16" t="s">
        <v>4</v>
      </c>
      <c r="G112" s="16"/>
      <c r="H112" s="16"/>
      <c r="I112" s="17">
        <f t="shared" ref="I112:K114" si="12">I113</f>
        <v>61935</v>
      </c>
      <c r="J112" s="17">
        <f t="shared" si="12"/>
        <v>63226</v>
      </c>
      <c r="K112" s="17">
        <f t="shared" si="12"/>
        <v>65806</v>
      </c>
    </row>
    <row r="113" spans="1:11" x14ac:dyDescent="0.25">
      <c r="A113" s="36" t="s">
        <v>5</v>
      </c>
      <c r="B113" s="42">
        <v>699</v>
      </c>
      <c r="C113" s="16" t="s">
        <v>55</v>
      </c>
      <c r="D113" s="16" t="s">
        <v>56</v>
      </c>
      <c r="E113" s="16" t="s">
        <v>133</v>
      </c>
      <c r="F113" s="16" t="s">
        <v>4</v>
      </c>
      <c r="G113" s="16" t="s">
        <v>6</v>
      </c>
      <c r="H113" s="16"/>
      <c r="I113" s="17">
        <f t="shared" si="12"/>
        <v>61935</v>
      </c>
      <c r="J113" s="17">
        <f t="shared" si="12"/>
        <v>63226</v>
      </c>
      <c r="K113" s="17">
        <f t="shared" si="12"/>
        <v>65806</v>
      </c>
    </row>
    <row r="114" spans="1:11" x14ac:dyDescent="0.25">
      <c r="A114" s="36" t="s">
        <v>7</v>
      </c>
      <c r="B114" s="42">
        <v>699</v>
      </c>
      <c r="C114" s="16" t="s">
        <v>55</v>
      </c>
      <c r="D114" s="16" t="s">
        <v>56</v>
      </c>
      <c r="E114" s="16" t="s">
        <v>133</v>
      </c>
      <c r="F114" s="16" t="s">
        <v>4</v>
      </c>
      <c r="G114" s="16" t="s">
        <v>8</v>
      </c>
      <c r="H114" s="16"/>
      <c r="I114" s="17">
        <f t="shared" si="12"/>
        <v>61935</v>
      </c>
      <c r="J114" s="17">
        <f t="shared" si="12"/>
        <v>63226</v>
      </c>
      <c r="K114" s="17">
        <f t="shared" si="12"/>
        <v>65806</v>
      </c>
    </row>
    <row r="115" spans="1:11" s="20" customFormat="1" x14ac:dyDescent="0.25">
      <c r="A115" s="37" t="s">
        <v>9</v>
      </c>
      <c r="B115" s="43">
        <v>699</v>
      </c>
      <c r="C115" s="18" t="s">
        <v>55</v>
      </c>
      <c r="D115" s="18" t="s">
        <v>56</v>
      </c>
      <c r="E115" s="18" t="s">
        <v>133</v>
      </c>
      <c r="F115" s="18" t="s">
        <v>4</v>
      </c>
      <c r="G115" s="18" t="s">
        <v>10</v>
      </c>
      <c r="H115" s="18"/>
      <c r="I115" s="19">
        <v>61935</v>
      </c>
      <c r="J115" s="19">
        <v>63226</v>
      </c>
      <c r="K115" s="19">
        <v>65806</v>
      </c>
    </row>
    <row r="116" spans="1:11" ht="36.75" x14ac:dyDescent="0.25">
      <c r="A116" s="36" t="s">
        <v>11</v>
      </c>
      <c r="B116" s="42">
        <v>699</v>
      </c>
      <c r="C116" s="16" t="s">
        <v>55</v>
      </c>
      <c r="D116" s="16" t="s">
        <v>56</v>
      </c>
      <c r="E116" s="16" t="s">
        <v>133</v>
      </c>
      <c r="F116" s="16" t="s">
        <v>12</v>
      </c>
      <c r="G116" s="16"/>
      <c r="H116" s="16"/>
      <c r="I116" s="17">
        <f t="shared" ref="I116:K118" si="13">I117</f>
        <v>18705</v>
      </c>
      <c r="J116" s="17">
        <f t="shared" si="13"/>
        <v>19094</v>
      </c>
      <c r="K116" s="17">
        <f t="shared" si="13"/>
        <v>19874</v>
      </c>
    </row>
    <row r="117" spans="1:11" x14ac:dyDescent="0.25">
      <c r="A117" s="36" t="s">
        <v>5</v>
      </c>
      <c r="B117" s="42">
        <v>699</v>
      </c>
      <c r="C117" s="16" t="s">
        <v>55</v>
      </c>
      <c r="D117" s="16" t="s">
        <v>56</v>
      </c>
      <c r="E117" s="16" t="s">
        <v>133</v>
      </c>
      <c r="F117" s="16" t="s">
        <v>12</v>
      </c>
      <c r="G117" s="16" t="s">
        <v>6</v>
      </c>
      <c r="H117" s="16"/>
      <c r="I117" s="17">
        <f t="shared" si="13"/>
        <v>18705</v>
      </c>
      <c r="J117" s="17">
        <f t="shared" si="13"/>
        <v>19094</v>
      </c>
      <c r="K117" s="17">
        <f t="shared" si="13"/>
        <v>19874</v>
      </c>
    </row>
    <row r="118" spans="1:11" x14ac:dyDescent="0.25">
      <c r="A118" s="36" t="s">
        <v>7</v>
      </c>
      <c r="B118" s="42">
        <v>699</v>
      </c>
      <c r="C118" s="16" t="s">
        <v>55</v>
      </c>
      <c r="D118" s="16" t="s">
        <v>56</v>
      </c>
      <c r="E118" s="16" t="s">
        <v>133</v>
      </c>
      <c r="F118" s="16" t="s">
        <v>12</v>
      </c>
      <c r="G118" s="16" t="s">
        <v>8</v>
      </c>
      <c r="H118" s="16"/>
      <c r="I118" s="17">
        <f t="shared" si="13"/>
        <v>18705</v>
      </c>
      <c r="J118" s="17">
        <f t="shared" si="13"/>
        <v>19094</v>
      </c>
      <c r="K118" s="17">
        <f t="shared" si="13"/>
        <v>19874</v>
      </c>
    </row>
    <row r="119" spans="1:11" s="20" customFormat="1" x14ac:dyDescent="0.25">
      <c r="A119" s="37" t="s">
        <v>13</v>
      </c>
      <c r="B119" s="43">
        <v>699</v>
      </c>
      <c r="C119" s="18" t="s">
        <v>55</v>
      </c>
      <c r="D119" s="18" t="s">
        <v>56</v>
      </c>
      <c r="E119" s="18" t="s">
        <v>133</v>
      </c>
      <c r="F119" s="18" t="s">
        <v>12</v>
      </c>
      <c r="G119" s="18" t="s">
        <v>14</v>
      </c>
      <c r="H119" s="18"/>
      <c r="I119" s="19">
        <v>18705</v>
      </c>
      <c r="J119" s="19">
        <v>19094</v>
      </c>
      <c r="K119" s="19">
        <v>19874</v>
      </c>
    </row>
    <row r="120" spans="1:11" x14ac:dyDescent="0.25">
      <c r="A120" s="36" t="s">
        <v>37</v>
      </c>
      <c r="B120" s="42">
        <v>699</v>
      </c>
      <c r="C120" s="16" t="s">
        <v>55</v>
      </c>
      <c r="D120" s="16" t="s">
        <v>56</v>
      </c>
      <c r="E120" s="58" t="s">
        <v>135</v>
      </c>
      <c r="F120" s="16"/>
      <c r="G120" s="16"/>
      <c r="H120" s="16"/>
      <c r="I120" s="17">
        <f>I121+I125+I129+I136</f>
        <v>19459</v>
      </c>
      <c r="J120" s="17">
        <f>J121+J125+J129+J136</f>
        <v>19144</v>
      </c>
      <c r="K120" s="17">
        <f>K121+K125+K129+K136</f>
        <v>19144</v>
      </c>
    </row>
    <row r="121" spans="1:11" ht="24" customHeight="1" x14ac:dyDescent="0.25">
      <c r="A121" s="36" t="s">
        <v>60</v>
      </c>
      <c r="B121" s="42">
        <v>699</v>
      </c>
      <c r="C121" s="16" t="s">
        <v>55</v>
      </c>
      <c r="D121" s="16" t="s">
        <v>56</v>
      </c>
      <c r="E121" s="16" t="s">
        <v>135</v>
      </c>
      <c r="F121" s="16" t="s">
        <v>61</v>
      </c>
      <c r="G121" s="16"/>
      <c r="H121" s="16"/>
      <c r="I121" s="17">
        <f t="shared" ref="I121:K122" si="14">I122</f>
        <v>4466</v>
      </c>
      <c r="J121" s="17">
        <f t="shared" si="14"/>
        <v>4466</v>
      </c>
      <c r="K121" s="17">
        <f t="shared" si="14"/>
        <v>4466</v>
      </c>
    </row>
    <row r="122" spans="1:11" x14ac:dyDescent="0.25">
      <c r="A122" s="36" t="s">
        <v>5</v>
      </c>
      <c r="B122" s="42">
        <v>699</v>
      </c>
      <c r="C122" s="16" t="s">
        <v>55</v>
      </c>
      <c r="D122" s="16" t="s">
        <v>56</v>
      </c>
      <c r="E122" s="16" t="s">
        <v>135</v>
      </c>
      <c r="F122" s="16" t="s">
        <v>61</v>
      </c>
      <c r="G122" s="16" t="s">
        <v>6</v>
      </c>
      <c r="H122" s="16"/>
      <c r="I122" s="17">
        <f t="shared" si="14"/>
        <v>4466</v>
      </c>
      <c r="J122" s="17">
        <f t="shared" si="14"/>
        <v>4466</v>
      </c>
      <c r="K122" s="17">
        <f t="shared" si="14"/>
        <v>4466</v>
      </c>
    </row>
    <row r="123" spans="1:11" x14ac:dyDescent="0.25">
      <c r="A123" s="36" t="s">
        <v>17</v>
      </c>
      <c r="B123" s="42">
        <v>699</v>
      </c>
      <c r="C123" s="16" t="s">
        <v>55</v>
      </c>
      <c r="D123" s="16" t="s">
        <v>56</v>
      </c>
      <c r="E123" s="16" t="s">
        <v>135</v>
      </c>
      <c r="F123" s="16" t="s">
        <v>61</v>
      </c>
      <c r="G123" s="16" t="s">
        <v>18</v>
      </c>
      <c r="H123" s="16"/>
      <c r="I123" s="17">
        <f>I124</f>
        <v>4466</v>
      </c>
      <c r="J123" s="17">
        <f>J124</f>
        <v>4466</v>
      </c>
      <c r="K123" s="17">
        <f>K124</f>
        <v>4466</v>
      </c>
    </row>
    <row r="124" spans="1:11" s="20" customFormat="1" x14ac:dyDescent="0.25">
      <c r="A124" s="37" t="s">
        <v>62</v>
      </c>
      <c r="B124" s="43">
        <v>699</v>
      </c>
      <c r="C124" s="18" t="s">
        <v>55</v>
      </c>
      <c r="D124" s="18" t="s">
        <v>56</v>
      </c>
      <c r="E124" s="18" t="s">
        <v>135</v>
      </c>
      <c r="F124" s="18" t="s">
        <v>61</v>
      </c>
      <c r="G124" s="18" t="s">
        <v>63</v>
      </c>
      <c r="H124" s="18"/>
      <c r="I124" s="19">
        <v>4466</v>
      </c>
      <c r="J124" s="19">
        <v>4466</v>
      </c>
      <c r="K124" s="19">
        <v>4466</v>
      </c>
    </row>
    <row r="125" spans="1:11" ht="24.75" x14ac:dyDescent="0.25">
      <c r="A125" s="36" t="s">
        <v>38</v>
      </c>
      <c r="B125" s="42">
        <v>699</v>
      </c>
      <c r="C125" s="16" t="s">
        <v>55</v>
      </c>
      <c r="D125" s="16" t="s">
        <v>56</v>
      </c>
      <c r="E125" s="58" t="s">
        <v>135</v>
      </c>
      <c r="F125" s="16" t="s">
        <v>39</v>
      </c>
      <c r="G125" s="16"/>
      <c r="H125" s="16"/>
      <c r="I125" s="17">
        <f t="shared" ref="I125:K127" si="15">I126</f>
        <v>4982</v>
      </c>
      <c r="J125" s="17">
        <f t="shared" si="15"/>
        <v>4982</v>
      </c>
      <c r="K125" s="17">
        <f t="shared" si="15"/>
        <v>4982</v>
      </c>
    </row>
    <row r="126" spans="1:11" x14ac:dyDescent="0.25">
      <c r="A126" s="36" t="s">
        <v>5</v>
      </c>
      <c r="B126" s="42">
        <v>699</v>
      </c>
      <c r="C126" s="16" t="s">
        <v>55</v>
      </c>
      <c r="D126" s="16" t="s">
        <v>56</v>
      </c>
      <c r="E126" s="16" t="s">
        <v>135</v>
      </c>
      <c r="F126" s="16" t="s">
        <v>39</v>
      </c>
      <c r="G126" s="16" t="s">
        <v>6</v>
      </c>
      <c r="H126" s="16"/>
      <c r="I126" s="17">
        <f t="shared" si="15"/>
        <v>4982</v>
      </c>
      <c r="J126" s="17">
        <f t="shared" si="15"/>
        <v>4982</v>
      </c>
      <c r="K126" s="17">
        <f t="shared" si="15"/>
        <v>4982</v>
      </c>
    </row>
    <row r="127" spans="1:11" x14ac:dyDescent="0.25">
      <c r="A127" s="36" t="s">
        <v>17</v>
      </c>
      <c r="B127" s="42">
        <v>699</v>
      </c>
      <c r="C127" s="16" t="s">
        <v>55</v>
      </c>
      <c r="D127" s="16" t="s">
        <v>56</v>
      </c>
      <c r="E127" s="16" t="s">
        <v>135</v>
      </c>
      <c r="F127" s="16" t="s">
        <v>39</v>
      </c>
      <c r="G127" s="16" t="s">
        <v>18</v>
      </c>
      <c r="H127" s="16"/>
      <c r="I127" s="17">
        <f t="shared" si="15"/>
        <v>4982</v>
      </c>
      <c r="J127" s="17">
        <f t="shared" si="15"/>
        <v>4982</v>
      </c>
      <c r="K127" s="17">
        <f t="shared" si="15"/>
        <v>4982</v>
      </c>
    </row>
    <row r="128" spans="1:11" s="20" customFormat="1" x14ac:dyDescent="0.25">
      <c r="A128" s="37" t="s">
        <v>40</v>
      </c>
      <c r="B128" s="43">
        <v>699</v>
      </c>
      <c r="C128" s="18" t="s">
        <v>55</v>
      </c>
      <c r="D128" s="18" t="s">
        <v>56</v>
      </c>
      <c r="E128" s="18" t="s">
        <v>135</v>
      </c>
      <c r="F128" s="18" t="s">
        <v>39</v>
      </c>
      <c r="G128" s="18">
        <v>221</v>
      </c>
      <c r="H128" s="18"/>
      <c r="I128" s="19">
        <v>4982</v>
      </c>
      <c r="J128" s="19">
        <v>4982</v>
      </c>
      <c r="K128" s="19">
        <v>4982</v>
      </c>
    </row>
    <row r="129" spans="1:11" x14ac:dyDescent="0.25">
      <c r="A129" s="36" t="s">
        <v>15</v>
      </c>
      <c r="B129" s="42">
        <v>699</v>
      </c>
      <c r="C129" s="16" t="s">
        <v>55</v>
      </c>
      <c r="D129" s="16" t="s">
        <v>56</v>
      </c>
      <c r="E129" s="16" t="s">
        <v>135</v>
      </c>
      <c r="F129" s="16" t="s">
        <v>16</v>
      </c>
      <c r="G129" s="16"/>
      <c r="H129" s="16"/>
      <c r="I129" s="17">
        <f>I130+I133</f>
        <v>4334</v>
      </c>
      <c r="J129" s="17">
        <f>J130+J133</f>
        <v>4019</v>
      </c>
      <c r="K129" s="17">
        <f>K130+K133</f>
        <v>4019</v>
      </c>
    </row>
    <row r="130" spans="1:11" x14ac:dyDescent="0.25">
      <c r="A130" s="36" t="s">
        <v>5</v>
      </c>
      <c r="B130" s="42">
        <v>699</v>
      </c>
      <c r="C130" s="16" t="s">
        <v>55</v>
      </c>
      <c r="D130" s="16" t="s">
        <v>56</v>
      </c>
      <c r="E130" s="16" t="s">
        <v>135</v>
      </c>
      <c r="F130" s="16" t="s">
        <v>16</v>
      </c>
      <c r="G130" s="16" t="s">
        <v>6</v>
      </c>
      <c r="H130" s="16"/>
      <c r="I130" s="17">
        <f t="shared" ref="I130:K130" si="16">I131</f>
        <v>3206</v>
      </c>
      <c r="J130" s="17">
        <f t="shared" si="16"/>
        <v>2891</v>
      </c>
      <c r="K130" s="17">
        <f t="shared" si="16"/>
        <v>2891</v>
      </c>
    </row>
    <row r="131" spans="1:11" x14ac:dyDescent="0.25">
      <c r="A131" s="36" t="s">
        <v>17</v>
      </c>
      <c r="B131" s="42">
        <v>699</v>
      </c>
      <c r="C131" s="16" t="s">
        <v>55</v>
      </c>
      <c r="D131" s="16" t="s">
        <v>56</v>
      </c>
      <c r="E131" s="16" t="s">
        <v>135</v>
      </c>
      <c r="F131" s="16" t="s">
        <v>16</v>
      </c>
      <c r="G131" s="16" t="s">
        <v>18</v>
      </c>
      <c r="H131" s="16"/>
      <c r="I131" s="17">
        <f>I132</f>
        <v>3206</v>
      </c>
      <c r="J131" s="17">
        <f>J132</f>
        <v>2891</v>
      </c>
      <c r="K131" s="17">
        <f>K132</f>
        <v>2891</v>
      </c>
    </row>
    <row r="132" spans="1:11" s="20" customFormat="1" x14ac:dyDescent="0.25">
      <c r="A132" s="37" t="s">
        <v>134</v>
      </c>
      <c r="B132" s="43">
        <v>699</v>
      </c>
      <c r="C132" s="18" t="s">
        <v>55</v>
      </c>
      <c r="D132" s="18" t="s">
        <v>56</v>
      </c>
      <c r="E132" s="18" t="s">
        <v>135</v>
      </c>
      <c r="F132" s="18" t="s">
        <v>16</v>
      </c>
      <c r="G132" s="18">
        <v>224</v>
      </c>
      <c r="H132" s="18"/>
      <c r="I132" s="19">
        <v>3206</v>
      </c>
      <c r="J132" s="19">
        <v>2891</v>
      </c>
      <c r="K132" s="19">
        <v>2891</v>
      </c>
    </row>
    <row r="133" spans="1:11" x14ac:dyDescent="0.25">
      <c r="A133" s="36" t="s">
        <v>42</v>
      </c>
      <c r="B133" s="42">
        <v>699</v>
      </c>
      <c r="C133" s="16" t="s">
        <v>55</v>
      </c>
      <c r="D133" s="16" t="s">
        <v>56</v>
      </c>
      <c r="E133" s="16" t="s">
        <v>135</v>
      </c>
      <c r="F133" s="16" t="s">
        <v>16</v>
      </c>
      <c r="G133" s="16" t="s">
        <v>43</v>
      </c>
      <c r="H133" s="16"/>
      <c r="I133" s="17">
        <f t="shared" ref="I133:K134" si="17">I134</f>
        <v>1128</v>
      </c>
      <c r="J133" s="17">
        <f t="shared" si="17"/>
        <v>1128</v>
      </c>
      <c r="K133" s="17">
        <f t="shared" si="17"/>
        <v>1128</v>
      </c>
    </row>
    <row r="134" spans="1:11" x14ac:dyDescent="0.25">
      <c r="A134" s="36" t="s">
        <v>48</v>
      </c>
      <c r="B134" s="42">
        <v>699</v>
      </c>
      <c r="C134" s="16" t="s">
        <v>55</v>
      </c>
      <c r="D134" s="16" t="s">
        <v>56</v>
      </c>
      <c r="E134" s="16" t="s">
        <v>135</v>
      </c>
      <c r="F134" s="16" t="s">
        <v>16</v>
      </c>
      <c r="G134" s="16" t="s">
        <v>49</v>
      </c>
      <c r="H134" s="16"/>
      <c r="I134" s="17">
        <f t="shared" si="17"/>
        <v>1128</v>
      </c>
      <c r="J134" s="17">
        <f t="shared" si="17"/>
        <v>1128</v>
      </c>
      <c r="K134" s="17">
        <f t="shared" si="17"/>
        <v>1128</v>
      </c>
    </row>
    <row r="135" spans="1:11" s="20" customFormat="1" x14ac:dyDescent="0.25">
      <c r="A135" s="37" t="s">
        <v>52</v>
      </c>
      <c r="B135" s="43">
        <v>699</v>
      </c>
      <c r="C135" s="18" t="s">
        <v>55</v>
      </c>
      <c r="D135" s="18" t="s">
        <v>56</v>
      </c>
      <c r="E135" s="18" t="s">
        <v>135</v>
      </c>
      <c r="F135" s="18" t="s">
        <v>16</v>
      </c>
      <c r="G135" s="18" t="s">
        <v>53</v>
      </c>
      <c r="H135" s="18"/>
      <c r="I135" s="19">
        <v>1128</v>
      </c>
      <c r="J135" s="19">
        <v>1128</v>
      </c>
      <c r="K135" s="19">
        <v>1128</v>
      </c>
    </row>
    <row r="136" spans="1:11" x14ac:dyDescent="0.25">
      <c r="A136" s="36" t="s">
        <v>129</v>
      </c>
      <c r="B136" s="42">
        <v>699</v>
      </c>
      <c r="C136" s="16" t="s">
        <v>55</v>
      </c>
      <c r="D136" s="16" t="s">
        <v>56</v>
      </c>
      <c r="E136" s="16" t="s">
        <v>135</v>
      </c>
      <c r="F136" s="16">
        <v>247</v>
      </c>
      <c r="G136" s="16">
        <v>200</v>
      </c>
      <c r="H136" s="16"/>
      <c r="I136" s="17">
        <f t="shared" ref="I136:K138" si="18">I137</f>
        <v>5677</v>
      </c>
      <c r="J136" s="17">
        <f t="shared" si="18"/>
        <v>5677</v>
      </c>
      <c r="K136" s="17">
        <f t="shared" si="18"/>
        <v>5677</v>
      </c>
    </row>
    <row r="137" spans="1:11" x14ac:dyDescent="0.25">
      <c r="A137" s="36" t="s">
        <v>17</v>
      </c>
      <c r="B137" s="42">
        <v>699</v>
      </c>
      <c r="C137" s="16" t="s">
        <v>55</v>
      </c>
      <c r="D137" s="16" t="s">
        <v>56</v>
      </c>
      <c r="E137" s="16" t="s">
        <v>135</v>
      </c>
      <c r="F137" s="16">
        <v>247</v>
      </c>
      <c r="G137" s="16">
        <v>220</v>
      </c>
      <c r="H137" s="16"/>
      <c r="I137" s="17">
        <f t="shared" si="18"/>
        <v>5677</v>
      </c>
      <c r="J137" s="17">
        <f t="shared" si="18"/>
        <v>5677</v>
      </c>
      <c r="K137" s="17">
        <f t="shared" si="18"/>
        <v>5677</v>
      </c>
    </row>
    <row r="138" spans="1:11" s="20" customFormat="1" x14ac:dyDescent="0.25">
      <c r="A138" s="37" t="s">
        <v>52</v>
      </c>
      <c r="B138" s="43">
        <v>699</v>
      </c>
      <c r="C138" s="18" t="s">
        <v>55</v>
      </c>
      <c r="D138" s="18" t="s">
        <v>56</v>
      </c>
      <c r="E138" s="18" t="s">
        <v>135</v>
      </c>
      <c r="F138" s="18">
        <v>247</v>
      </c>
      <c r="G138" s="18">
        <v>223</v>
      </c>
      <c r="H138" s="18"/>
      <c r="I138" s="19">
        <f t="shared" si="18"/>
        <v>5677</v>
      </c>
      <c r="J138" s="19">
        <f t="shared" si="18"/>
        <v>5677</v>
      </c>
      <c r="K138" s="19">
        <f t="shared" si="18"/>
        <v>5677</v>
      </c>
    </row>
    <row r="139" spans="1:11" s="20" customFormat="1" x14ac:dyDescent="0.25">
      <c r="A139" s="37" t="s">
        <v>52</v>
      </c>
      <c r="B139" s="43">
        <v>699</v>
      </c>
      <c r="C139" s="18" t="s">
        <v>55</v>
      </c>
      <c r="D139" s="18" t="s">
        <v>56</v>
      </c>
      <c r="E139" s="18" t="s">
        <v>135</v>
      </c>
      <c r="F139" s="18">
        <v>247</v>
      </c>
      <c r="G139" s="18">
        <v>223</v>
      </c>
      <c r="H139" s="18">
        <v>2230020</v>
      </c>
      <c r="I139" s="19">
        <v>5677</v>
      </c>
      <c r="J139" s="19">
        <v>5677</v>
      </c>
      <c r="K139" s="19">
        <v>5677</v>
      </c>
    </row>
    <row r="140" spans="1:11" ht="24.75" x14ac:dyDescent="0.25">
      <c r="A140" s="36" t="s">
        <v>57</v>
      </c>
      <c r="B140" s="42">
        <v>699</v>
      </c>
      <c r="C140" s="58" t="s">
        <v>56</v>
      </c>
      <c r="D140" s="16"/>
      <c r="E140" s="16"/>
      <c r="F140" s="16"/>
      <c r="G140" s="16"/>
      <c r="H140" s="16"/>
      <c r="I140" s="17">
        <f t="shared" ref="I140:K140" si="19">I141</f>
        <v>5000</v>
      </c>
      <c r="J140" s="17">
        <f t="shared" si="19"/>
        <v>5000</v>
      </c>
      <c r="K140" s="17">
        <f t="shared" si="19"/>
        <v>5000</v>
      </c>
    </row>
    <row r="141" spans="1:11" ht="24" customHeight="1" x14ac:dyDescent="0.25">
      <c r="A141" s="36" t="s">
        <v>142</v>
      </c>
      <c r="B141" s="42">
        <v>699</v>
      </c>
      <c r="C141" s="58" t="s">
        <v>56</v>
      </c>
      <c r="D141" s="58" t="s">
        <v>84</v>
      </c>
      <c r="E141" s="16"/>
      <c r="F141" s="16"/>
      <c r="G141" s="16"/>
      <c r="H141" s="16"/>
      <c r="I141" s="17">
        <f t="shared" ref="I141:K143" si="20">I142</f>
        <v>5000</v>
      </c>
      <c r="J141" s="17">
        <f t="shared" si="20"/>
        <v>5000</v>
      </c>
      <c r="K141" s="17">
        <f t="shared" si="20"/>
        <v>5000</v>
      </c>
    </row>
    <row r="142" spans="1:11" ht="23.25" customHeight="1" x14ac:dyDescent="0.25">
      <c r="A142" s="36" t="s">
        <v>143</v>
      </c>
      <c r="B142" s="42">
        <v>699</v>
      </c>
      <c r="C142" s="58" t="s">
        <v>56</v>
      </c>
      <c r="D142" s="58" t="s">
        <v>84</v>
      </c>
      <c r="E142" s="58" t="s">
        <v>141</v>
      </c>
      <c r="F142" s="16"/>
      <c r="G142" s="16"/>
      <c r="H142" s="16"/>
      <c r="I142" s="17">
        <f t="shared" si="20"/>
        <v>5000</v>
      </c>
      <c r="J142" s="17">
        <f t="shared" si="20"/>
        <v>5000</v>
      </c>
      <c r="K142" s="17">
        <f t="shared" si="20"/>
        <v>5000</v>
      </c>
    </row>
    <row r="143" spans="1:11" ht="36.75" x14ac:dyDescent="0.25">
      <c r="A143" s="36" t="s">
        <v>144</v>
      </c>
      <c r="B143" s="42">
        <v>699</v>
      </c>
      <c r="C143" s="16" t="s">
        <v>56</v>
      </c>
      <c r="D143" s="16" t="s">
        <v>84</v>
      </c>
      <c r="E143" s="58" t="s">
        <v>145</v>
      </c>
      <c r="F143" s="16"/>
      <c r="G143" s="16"/>
      <c r="H143" s="16"/>
      <c r="I143" s="17">
        <f t="shared" si="20"/>
        <v>5000</v>
      </c>
      <c r="J143" s="17">
        <f t="shared" si="20"/>
        <v>5000</v>
      </c>
      <c r="K143" s="17">
        <f t="shared" si="20"/>
        <v>5000</v>
      </c>
    </row>
    <row r="144" spans="1:11" x14ac:dyDescent="0.25">
      <c r="A144" s="36" t="s">
        <v>140</v>
      </c>
      <c r="B144" s="42">
        <v>699</v>
      </c>
      <c r="C144" s="16" t="s">
        <v>56</v>
      </c>
      <c r="D144" s="16" t="s">
        <v>84</v>
      </c>
      <c r="E144" s="58" t="s">
        <v>145</v>
      </c>
      <c r="F144" s="16">
        <v>870</v>
      </c>
      <c r="G144" s="16"/>
      <c r="H144" s="16"/>
      <c r="I144" s="17">
        <f>I146</f>
        <v>5000</v>
      </c>
      <c r="J144" s="17">
        <f>J146</f>
        <v>5000</v>
      </c>
      <c r="K144" s="17">
        <f>K146</f>
        <v>5000</v>
      </c>
    </row>
    <row r="145" spans="1:11" x14ac:dyDescent="0.25">
      <c r="A145" s="36" t="s">
        <v>5</v>
      </c>
      <c r="B145" s="42">
        <v>699</v>
      </c>
      <c r="C145" s="16" t="s">
        <v>56</v>
      </c>
      <c r="D145" s="16" t="s">
        <v>84</v>
      </c>
      <c r="E145" s="58" t="s">
        <v>145</v>
      </c>
      <c r="F145" s="16">
        <v>870</v>
      </c>
      <c r="G145" s="16" t="s">
        <v>6</v>
      </c>
      <c r="H145" s="16"/>
      <c r="I145" s="17">
        <f>I146</f>
        <v>5000</v>
      </c>
      <c r="J145" s="17">
        <f>J146</f>
        <v>5000</v>
      </c>
      <c r="K145" s="17">
        <f>K146</f>
        <v>5000</v>
      </c>
    </row>
    <row r="146" spans="1:11" s="20" customFormat="1" x14ac:dyDescent="0.25">
      <c r="A146" s="37" t="s">
        <v>54</v>
      </c>
      <c r="B146" s="43">
        <v>699</v>
      </c>
      <c r="C146" s="18" t="s">
        <v>56</v>
      </c>
      <c r="D146" s="18" t="s">
        <v>84</v>
      </c>
      <c r="E146" s="59" t="s">
        <v>145</v>
      </c>
      <c r="F146" s="18">
        <v>870</v>
      </c>
      <c r="G146" s="18">
        <v>297</v>
      </c>
      <c r="H146" s="18"/>
      <c r="I146" s="19">
        <v>5000</v>
      </c>
      <c r="J146" s="19">
        <v>5000</v>
      </c>
      <c r="K146" s="19">
        <v>5000</v>
      </c>
    </row>
    <row r="147" spans="1:11" x14ac:dyDescent="0.25">
      <c r="A147" s="36" t="s">
        <v>79</v>
      </c>
      <c r="B147" s="42">
        <v>699</v>
      </c>
      <c r="C147" s="16" t="s">
        <v>80</v>
      </c>
      <c r="D147" s="16"/>
      <c r="E147" s="16"/>
      <c r="F147" s="16"/>
      <c r="G147" s="16"/>
      <c r="H147" s="16"/>
      <c r="I147" s="17">
        <f t="shared" ref="I147:K148" si="21">I148</f>
        <v>244817</v>
      </c>
      <c r="J147" s="17">
        <f t="shared" si="21"/>
        <v>244817</v>
      </c>
      <c r="K147" s="17">
        <f t="shared" si="21"/>
        <v>244817</v>
      </c>
    </row>
    <row r="148" spans="1:11" x14ac:dyDescent="0.25">
      <c r="A148" s="36" t="s">
        <v>81</v>
      </c>
      <c r="B148" s="42">
        <v>699</v>
      </c>
      <c r="C148" s="16" t="s">
        <v>80</v>
      </c>
      <c r="D148" s="16" t="s">
        <v>56</v>
      </c>
      <c r="E148" s="16"/>
      <c r="F148" s="16"/>
      <c r="G148" s="16"/>
      <c r="H148" s="16"/>
      <c r="I148" s="17">
        <f t="shared" si="21"/>
        <v>244817</v>
      </c>
      <c r="J148" s="17">
        <f t="shared" si="21"/>
        <v>244817</v>
      </c>
      <c r="K148" s="17">
        <f t="shared" si="21"/>
        <v>244817</v>
      </c>
    </row>
    <row r="149" spans="1:11" x14ac:dyDescent="0.25">
      <c r="A149" s="36" t="s">
        <v>81</v>
      </c>
      <c r="B149" s="42">
        <v>699</v>
      </c>
      <c r="C149" s="16" t="s">
        <v>80</v>
      </c>
      <c r="D149" s="16" t="s">
        <v>56</v>
      </c>
      <c r="E149" s="16">
        <v>6000000000</v>
      </c>
      <c r="F149" s="16"/>
      <c r="G149" s="16"/>
      <c r="H149" s="16"/>
      <c r="I149" s="17">
        <f t="shared" ref="I149:K154" si="22">I150</f>
        <v>244817</v>
      </c>
      <c r="J149" s="17">
        <f t="shared" si="22"/>
        <v>244817</v>
      </c>
      <c r="K149" s="17">
        <f t="shared" si="22"/>
        <v>244817</v>
      </c>
    </row>
    <row r="150" spans="1:11" x14ac:dyDescent="0.25">
      <c r="A150" s="36" t="s">
        <v>146</v>
      </c>
      <c r="B150" s="42">
        <v>699</v>
      </c>
      <c r="C150" s="16" t="s">
        <v>80</v>
      </c>
      <c r="D150" s="16" t="s">
        <v>56</v>
      </c>
      <c r="E150" s="16">
        <v>6000001000</v>
      </c>
      <c r="F150" s="16"/>
      <c r="G150" s="16"/>
      <c r="H150" s="16"/>
      <c r="I150" s="17">
        <f>I151+I156</f>
        <v>244817</v>
      </c>
      <c r="J150" s="17">
        <f>J151+J156</f>
        <v>244817</v>
      </c>
      <c r="K150" s="17">
        <f>K151+K156</f>
        <v>244817</v>
      </c>
    </row>
    <row r="151" spans="1:11" x14ac:dyDescent="0.25">
      <c r="A151" s="36" t="s">
        <v>15</v>
      </c>
      <c r="B151" s="42">
        <v>699</v>
      </c>
      <c r="C151" s="16" t="s">
        <v>80</v>
      </c>
      <c r="D151" s="16" t="s">
        <v>56</v>
      </c>
      <c r="E151" s="16">
        <v>6000001000</v>
      </c>
      <c r="F151" s="16" t="s">
        <v>16</v>
      </c>
      <c r="G151" s="16"/>
      <c r="H151" s="16"/>
      <c r="I151" s="17">
        <f t="shared" si="22"/>
        <v>15117</v>
      </c>
      <c r="J151" s="17">
        <f t="shared" si="22"/>
        <v>15117</v>
      </c>
      <c r="K151" s="17">
        <f t="shared" si="22"/>
        <v>15117</v>
      </c>
    </row>
    <row r="152" spans="1:11" x14ac:dyDescent="0.25">
      <c r="A152" s="36" t="s">
        <v>5</v>
      </c>
      <c r="B152" s="42">
        <v>699</v>
      </c>
      <c r="C152" s="16" t="s">
        <v>80</v>
      </c>
      <c r="D152" s="16" t="s">
        <v>56</v>
      </c>
      <c r="E152" s="16">
        <v>6000001000</v>
      </c>
      <c r="F152" s="16" t="s">
        <v>16</v>
      </c>
      <c r="G152" s="16" t="s">
        <v>6</v>
      </c>
      <c r="H152" s="16"/>
      <c r="I152" s="17">
        <f t="shared" si="22"/>
        <v>15117</v>
      </c>
      <c r="J152" s="17">
        <f t="shared" si="22"/>
        <v>15117</v>
      </c>
      <c r="K152" s="17">
        <f t="shared" si="22"/>
        <v>15117</v>
      </c>
    </row>
    <row r="153" spans="1:11" x14ac:dyDescent="0.25">
      <c r="A153" s="36" t="s">
        <v>17</v>
      </c>
      <c r="B153" s="42">
        <v>699</v>
      </c>
      <c r="C153" s="16" t="s">
        <v>80</v>
      </c>
      <c r="D153" s="16" t="s">
        <v>56</v>
      </c>
      <c r="E153" s="16">
        <v>6000001000</v>
      </c>
      <c r="F153" s="16" t="s">
        <v>16</v>
      </c>
      <c r="G153" s="16" t="s">
        <v>18</v>
      </c>
      <c r="H153" s="16"/>
      <c r="I153" s="17">
        <f t="shared" si="22"/>
        <v>15117</v>
      </c>
      <c r="J153" s="17">
        <f t="shared" si="22"/>
        <v>15117</v>
      </c>
      <c r="K153" s="17">
        <f t="shared" si="22"/>
        <v>15117</v>
      </c>
    </row>
    <row r="154" spans="1:11" s="20" customFormat="1" x14ac:dyDescent="0.25">
      <c r="A154" s="37" t="s">
        <v>19</v>
      </c>
      <c r="B154" s="43">
        <v>699</v>
      </c>
      <c r="C154" s="18" t="s">
        <v>80</v>
      </c>
      <c r="D154" s="18" t="s">
        <v>56</v>
      </c>
      <c r="E154" s="18">
        <v>6000001000</v>
      </c>
      <c r="F154" s="18" t="s">
        <v>16</v>
      </c>
      <c r="G154" s="18" t="s">
        <v>20</v>
      </c>
      <c r="H154" s="18"/>
      <c r="I154" s="19">
        <f t="shared" si="22"/>
        <v>15117</v>
      </c>
      <c r="J154" s="19">
        <f t="shared" si="22"/>
        <v>15117</v>
      </c>
      <c r="K154" s="19">
        <f t="shared" si="22"/>
        <v>15117</v>
      </c>
    </row>
    <row r="155" spans="1:11" x14ac:dyDescent="0.25">
      <c r="A155" s="37" t="s">
        <v>19</v>
      </c>
      <c r="B155" s="43">
        <v>699</v>
      </c>
      <c r="C155" s="18" t="s">
        <v>80</v>
      </c>
      <c r="D155" s="18" t="s">
        <v>56</v>
      </c>
      <c r="E155" s="18">
        <v>6000001000</v>
      </c>
      <c r="F155" s="18" t="s">
        <v>16</v>
      </c>
      <c r="G155" s="18" t="s">
        <v>20</v>
      </c>
      <c r="H155" s="18" t="s">
        <v>21</v>
      </c>
      <c r="I155" s="19">
        <v>15117</v>
      </c>
      <c r="J155" s="19">
        <v>15117</v>
      </c>
      <c r="K155" s="19">
        <v>15117</v>
      </c>
    </row>
    <row r="156" spans="1:11" x14ac:dyDescent="0.25">
      <c r="A156" s="36" t="s">
        <v>129</v>
      </c>
      <c r="B156" s="42">
        <v>699</v>
      </c>
      <c r="C156" s="16" t="s">
        <v>80</v>
      </c>
      <c r="D156" s="16" t="s">
        <v>56</v>
      </c>
      <c r="E156" s="16">
        <v>6000001000</v>
      </c>
      <c r="F156" s="16">
        <v>247</v>
      </c>
      <c r="G156" s="16"/>
      <c r="H156" s="16"/>
      <c r="I156" s="17">
        <f t="shared" ref="I156:K159" si="23">I157</f>
        <v>229700</v>
      </c>
      <c r="J156" s="17">
        <f t="shared" si="23"/>
        <v>229700</v>
      </c>
      <c r="K156" s="17">
        <f t="shared" si="23"/>
        <v>229700</v>
      </c>
    </row>
    <row r="157" spans="1:11" x14ac:dyDescent="0.25">
      <c r="A157" s="36" t="s">
        <v>5</v>
      </c>
      <c r="B157" s="42">
        <v>699</v>
      </c>
      <c r="C157" s="16" t="s">
        <v>80</v>
      </c>
      <c r="D157" s="16" t="s">
        <v>56</v>
      </c>
      <c r="E157" s="16">
        <v>6000001000</v>
      </c>
      <c r="F157" s="16">
        <v>247</v>
      </c>
      <c r="G157" s="16" t="s">
        <v>6</v>
      </c>
      <c r="H157" s="16"/>
      <c r="I157" s="17">
        <f t="shared" si="23"/>
        <v>229700</v>
      </c>
      <c r="J157" s="17">
        <f t="shared" si="23"/>
        <v>229700</v>
      </c>
      <c r="K157" s="17">
        <f t="shared" si="23"/>
        <v>229700</v>
      </c>
    </row>
    <row r="158" spans="1:11" x14ac:dyDescent="0.25">
      <c r="A158" s="36" t="s">
        <v>17</v>
      </c>
      <c r="B158" s="42">
        <v>699</v>
      </c>
      <c r="C158" s="16" t="s">
        <v>80</v>
      </c>
      <c r="D158" s="16" t="s">
        <v>56</v>
      </c>
      <c r="E158" s="16">
        <v>6000001000</v>
      </c>
      <c r="F158" s="16">
        <v>247</v>
      </c>
      <c r="G158" s="16" t="s">
        <v>18</v>
      </c>
      <c r="H158" s="16"/>
      <c r="I158" s="17">
        <f t="shared" si="23"/>
        <v>229700</v>
      </c>
      <c r="J158" s="17">
        <f t="shared" si="23"/>
        <v>229700</v>
      </c>
      <c r="K158" s="17">
        <f t="shared" si="23"/>
        <v>229700</v>
      </c>
    </row>
    <row r="159" spans="1:11" s="20" customFormat="1" x14ac:dyDescent="0.25">
      <c r="A159" s="37" t="s">
        <v>23</v>
      </c>
      <c r="B159" s="43">
        <v>699</v>
      </c>
      <c r="C159" s="18" t="s">
        <v>80</v>
      </c>
      <c r="D159" s="18" t="s">
        <v>56</v>
      </c>
      <c r="E159" s="18">
        <v>6000001000</v>
      </c>
      <c r="F159" s="18">
        <v>247</v>
      </c>
      <c r="G159" s="18">
        <v>223</v>
      </c>
      <c r="H159" s="18"/>
      <c r="I159" s="19">
        <f t="shared" si="23"/>
        <v>229700</v>
      </c>
      <c r="J159" s="19">
        <f t="shared" si="23"/>
        <v>229700</v>
      </c>
      <c r="K159" s="19">
        <f t="shared" si="23"/>
        <v>229700</v>
      </c>
    </row>
    <row r="160" spans="1:11" x14ac:dyDescent="0.25">
      <c r="A160" s="37" t="s">
        <v>25</v>
      </c>
      <c r="B160" s="43">
        <v>699</v>
      </c>
      <c r="C160" s="18" t="s">
        <v>80</v>
      </c>
      <c r="D160" s="18" t="s">
        <v>56</v>
      </c>
      <c r="E160" s="18">
        <v>6000001000</v>
      </c>
      <c r="F160" s="18">
        <v>247</v>
      </c>
      <c r="G160" s="18">
        <v>223</v>
      </c>
      <c r="H160" s="18">
        <v>2230020</v>
      </c>
      <c r="I160" s="19">
        <v>229700</v>
      </c>
      <c r="J160" s="19">
        <v>229700</v>
      </c>
      <c r="K160" s="19">
        <v>229700</v>
      </c>
    </row>
    <row r="161" spans="1:11" x14ac:dyDescent="0.25">
      <c r="A161" s="36" t="s">
        <v>82</v>
      </c>
      <c r="B161" s="42">
        <v>699</v>
      </c>
      <c r="C161" s="16" t="s">
        <v>83</v>
      </c>
      <c r="D161" s="16"/>
      <c r="E161" s="16"/>
      <c r="F161" s="16"/>
      <c r="G161" s="16"/>
      <c r="H161" s="16"/>
      <c r="I161" s="17">
        <f t="shared" ref="I161:K164" si="24">I162</f>
        <v>3608488</v>
      </c>
      <c r="J161" s="17">
        <f t="shared" si="24"/>
        <v>3608488</v>
      </c>
      <c r="K161" s="17">
        <f t="shared" si="24"/>
        <v>3608488</v>
      </c>
    </row>
    <row r="162" spans="1:11" x14ac:dyDescent="0.25">
      <c r="A162" s="36" t="s">
        <v>147</v>
      </c>
      <c r="B162" s="42">
        <v>699</v>
      </c>
      <c r="C162" s="16" t="s">
        <v>83</v>
      </c>
      <c r="D162" s="58" t="s">
        <v>1</v>
      </c>
      <c r="E162" s="16"/>
      <c r="F162" s="16"/>
      <c r="G162" s="16"/>
      <c r="H162" s="16"/>
      <c r="I162" s="17">
        <f t="shared" si="24"/>
        <v>3608488</v>
      </c>
      <c r="J162" s="17">
        <f t="shared" si="24"/>
        <v>3608488</v>
      </c>
      <c r="K162" s="17">
        <f t="shared" si="24"/>
        <v>3608488</v>
      </c>
    </row>
    <row r="163" spans="1:11" ht="48.75" customHeight="1" x14ac:dyDescent="0.25">
      <c r="A163" s="36" t="s">
        <v>148</v>
      </c>
      <c r="B163" s="42">
        <v>699</v>
      </c>
      <c r="C163" s="16" t="s">
        <v>83</v>
      </c>
      <c r="D163" s="16" t="s">
        <v>1</v>
      </c>
      <c r="E163" s="16">
        <v>5170008000</v>
      </c>
      <c r="F163" s="16"/>
      <c r="G163" s="16"/>
      <c r="H163" s="16"/>
      <c r="I163" s="17">
        <f>I164</f>
        <v>3608488</v>
      </c>
      <c r="J163" s="17">
        <f>J164</f>
        <v>3608488</v>
      </c>
      <c r="K163" s="17">
        <f>K164</f>
        <v>3608488</v>
      </c>
    </row>
    <row r="164" spans="1:11" x14ac:dyDescent="0.25">
      <c r="A164" s="36" t="s">
        <v>149</v>
      </c>
      <c r="B164" s="42">
        <v>699</v>
      </c>
      <c r="C164" s="16" t="s">
        <v>83</v>
      </c>
      <c r="D164" s="16" t="s">
        <v>1</v>
      </c>
      <c r="E164" s="16">
        <v>5170008000</v>
      </c>
      <c r="F164" s="16">
        <v>540</v>
      </c>
      <c r="G164" s="16"/>
      <c r="H164" s="16"/>
      <c r="I164" s="17">
        <f t="shared" si="24"/>
        <v>3608488</v>
      </c>
      <c r="J164" s="17">
        <f t="shared" si="24"/>
        <v>3608488</v>
      </c>
      <c r="K164" s="17">
        <f t="shared" si="24"/>
        <v>3608488</v>
      </c>
    </row>
    <row r="165" spans="1:11" x14ac:dyDescent="0.25">
      <c r="A165" s="36" t="s">
        <v>5</v>
      </c>
      <c r="B165" s="42">
        <v>699</v>
      </c>
      <c r="C165" s="16" t="s">
        <v>83</v>
      </c>
      <c r="D165" s="16" t="s">
        <v>1</v>
      </c>
      <c r="E165" s="16">
        <v>5170008000</v>
      </c>
      <c r="F165" s="16">
        <v>540</v>
      </c>
      <c r="G165" s="16" t="s">
        <v>6</v>
      </c>
      <c r="H165" s="16"/>
      <c r="I165" s="17">
        <f>I166</f>
        <v>3608488</v>
      </c>
      <c r="J165" s="17">
        <f>J166</f>
        <v>3608488</v>
      </c>
      <c r="K165" s="17">
        <f>K166</f>
        <v>3608488</v>
      </c>
    </row>
    <row r="166" spans="1:11" s="20" customFormat="1" ht="15.75" thickBot="1" x14ac:dyDescent="0.3">
      <c r="A166" s="60" t="s">
        <v>54</v>
      </c>
      <c r="B166" s="44">
        <v>699</v>
      </c>
      <c r="C166" s="18" t="s">
        <v>83</v>
      </c>
      <c r="D166" s="18" t="s">
        <v>1</v>
      </c>
      <c r="E166" s="18">
        <v>5170008000</v>
      </c>
      <c r="F166" s="18">
        <v>540</v>
      </c>
      <c r="G166" s="18">
        <v>251</v>
      </c>
      <c r="H166" s="18"/>
      <c r="I166" s="19">
        <v>3608488</v>
      </c>
      <c r="J166" s="19">
        <v>3608488</v>
      </c>
      <c r="K166" s="19">
        <v>3608488</v>
      </c>
    </row>
    <row r="167" spans="1:11" x14ac:dyDescent="0.25">
      <c r="A167" s="83" t="s">
        <v>115</v>
      </c>
      <c r="B167" s="83"/>
      <c r="C167" s="47" t="s">
        <v>1</v>
      </c>
      <c r="D167" s="48"/>
      <c r="E167" s="48"/>
      <c r="F167" s="48"/>
      <c r="G167" s="48"/>
      <c r="H167" s="48"/>
      <c r="I167" s="49">
        <f>I30</f>
        <v>3145951</v>
      </c>
      <c r="J167" s="49">
        <f>J30</f>
        <v>3158959</v>
      </c>
      <c r="K167" s="49">
        <f>K30</f>
        <v>3172487</v>
      </c>
    </row>
    <row r="168" spans="1:11" x14ac:dyDescent="0.25">
      <c r="A168" s="83" t="s">
        <v>115</v>
      </c>
      <c r="B168" s="83"/>
      <c r="C168" s="50" t="s">
        <v>55</v>
      </c>
      <c r="D168" s="22"/>
      <c r="E168" s="22"/>
      <c r="F168" s="22"/>
      <c r="G168" s="22"/>
      <c r="H168" s="22"/>
      <c r="I168" s="35">
        <f>I109</f>
        <v>100099</v>
      </c>
      <c r="J168" s="35">
        <f>J109</f>
        <v>101464</v>
      </c>
      <c r="K168" s="35">
        <f>K109</f>
        <v>104824</v>
      </c>
    </row>
    <row r="169" spans="1:11" x14ac:dyDescent="0.25">
      <c r="A169" s="83" t="s">
        <v>115</v>
      </c>
      <c r="B169" s="83"/>
      <c r="C169" s="50" t="s">
        <v>56</v>
      </c>
      <c r="D169" s="22"/>
      <c r="E169" s="22"/>
      <c r="F169" s="22"/>
      <c r="G169" s="22"/>
      <c r="H169" s="22"/>
      <c r="I169" s="35">
        <f>I140</f>
        <v>5000</v>
      </c>
      <c r="J169" s="35">
        <f>J140</f>
        <v>5000</v>
      </c>
      <c r="K169" s="35">
        <f>K140</f>
        <v>5000</v>
      </c>
    </row>
    <row r="170" spans="1:11" x14ac:dyDescent="0.25">
      <c r="A170" s="83" t="s">
        <v>115</v>
      </c>
      <c r="B170" s="83"/>
      <c r="C170" s="50" t="s">
        <v>80</v>
      </c>
      <c r="D170" s="22"/>
      <c r="E170" s="22"/>
      <c r="F170" s="22"/>
      <c r="G170" s="22"/>
      <c r="H170" s="22"/>
      <c r="I170" s="35">
        <f>I147</f>
        <v>244817</v>
      </c>
      <c r="J170" s="35">
        <f>J147</f>
        <v>244817</v>
      </c>
      <c r="K170" s="35">
        <f>K147</f>
        <v>244817</v>
      </c>
    </row>
    <row r="171" spans="1:11" ht="15.75" thickBot="1" x14ac:dyDescent="0.3">
      <c r="A171" s="83" t="s">
        <v>115</v>
      </c>
      <c r="B171" s="83"/>
      <c r="C171" s="50" t="s">
        <v>83</v>
      </c>
      <c r="D171" s="22"/>
      <c r="E171" s="22"/>
      <c r="F171" s="22"/>
      <c r="G171" s="22"/>
      <c r="H171" s="22"/>
      <c r="I171" s="35">
        <f>I161</f>
        <v>3608488</v>
      </c>
      <c r="J171" s="35">
        <f>J161</f>
        <v>3608488</v>
      </c>
      <c r="K171" s="35">
        <f>K161</f>
        <v>3608488</v>
      </c>
    </row>
    <row r="172" spans="1:11" ht="15.75" thickBot="1" x14ac:dyDescent="0.3">
      <c r="A172" s="23"/>
      <c r="B172" s="23"/>
      <c r="C172" s="45"/>
      <c r="D172" s="45"/>
      <c r="E172" s="45"/>
      <c r="F172" s="45"/>
      <c r="G172" s="45"/>
      <c r="H172" s="46" t="s">
        <v>116</v>
      </c>
      <c r="I172" s="51">
        <f>I167+I168+I169+I170+I171</f>
        <v>7104355</v>
      </c>
      <c r="J172" s="51">
        <f>J167+J168+J169+J170+J171</f>
        <v>7118728</v>
      </c>
      <c r="K172" s="51">
        <f>K167+K168+K169+K170+K171</f>
        <v>7135616</v>
      </c>
    </row>
    <row r="173" spans="1:11" x14ac:dyDescent="0.25">
      <c r="A173" s="23"/>
      <c r="B173" s="23"/>
      <c r="C173" s="23"/>
      <c r="D173" s="23"/>
      <c r="E173" s="23"/>
      <c r="F173" s="23"/>
      <c r="G173" s="23"/>
      <c r="H173" s="24"/>
      <c r="I173" s="34"/>
      <c r="J173" s="34"/>
      <c r="K173" s="34"/>
    </row>
    <row r="174" spans="1:11" x14ac:dyDescent="0.25">
      <c r="A174" s="23"/>
      <c r="B174" s="23"/>
      <c r="C174" s="23"/>
      <c r="D174" s="23"/>
      <c r="E174" s="23"/>
      <c r="F174" s="23"/>
      <c r="G174" s="23"/>
      <c r="H174" s="24"/>
      <c r="I174" s="34"/>
      <c r="J174" s="34"/>
      <c r="K174" s="34"/>
    </row>
    <row r="176" spans="1:11" x14ac:dyDescent="0.25">
      <c r="A176" s="21" t="s">
        <v>127</v>
      </c>
      <c r="B176" s="79" t="s">
        <v>153</v>
      </c>
      <c r="C176" s="79"/>
      <c r="D176" s="79"/>
      <c r="E176" s="28" t="s">
        <v>118</v>
      </c>
      <c r="F176" s="79"/>
      <c r="G176" s="79"/>
      <c r="H176" s="79"/>
      <c r="J176" s="25" t="s">
        <v>119</v>
      </c>
      <c r="K176" s="52">
        <v>5</v>
      </c>
    </row>
    <row r="177" spans="1:11" s="26" customFormat="1" x14ac:dyDescent="0.25">
      <c r="A177" s="56" t="s">
        <v>128</v>
      </c>
      <c r="B177" s="78" t="s">
        <v>117</v>
      </c>
      <c r="C177" s="78"/>
      <c r="D177" s="78"/>
      <c r="E177" s="27" t="s">
        <v>102</v>
      </c>
      <c r="F177" s="78" t="s">
        <v>100</v>
      </c>
      <c r="G177" s="78"/>
      <c r="H177" s="78"/>
      <c r="J177" s="29" t="s">
        <v>120</v>
      </c>
      <c r="K177" s="53">
        <v>5</v>
      </c>
    </row>
    <row r="180" spans="1:11" x14ac:dyDescent="0.25">
      <c r="A180" s="81" t="s">
        <v>150</v>
      </c>
      <c r="B180" s="81"/>
      <c r="C180" s="81"/>
      <c r="D180" s="81"/>
      <c r="E180" s="57" t="s">
        <v>118</v>
      </c>
      <c r="F180" s="80"/>
      <c r="G180" s="80"/>
      <c r="H180" s="80"/>
      <c r="I180" s="61"/>
      <c r="J180" s="62"/>
      <c r="K180" s="30"/>
    </row>
    <row r="181" spans="1:11" s="26" customFormat="1" x14ac:dyDescent="0.25">
      <c r="A181" s="82" t="s">
        <v>122</v>
      </c>
      <c r="B181" s="82"/>
      <c r="C181" s="82"/>
      <c r="D181" s="82"/>
      <c r="E181" s="55" t="s">
        <v>102</v>
      </c>
      <c r="F181" s="78" t="s">
        <v>100</v>
      </c>
      <c r="G181" s="78"/>
      <c r="H181" s="78"/>
      <c r="J181" s="55" t="s">
        <v>121</v>
      </c>
      <c r="K181" s="31"/>
    </row>
    <row r="182" spans="1:11" x14ac:dyDescent="0.25">
      <c r="J182" s="8"/>
      <c r="K182" s="8"/>
    </row>
    <row r="183" spans="1:11" x14ac:dyDescent="0.25">
      <c r="A183" s="21" t="s">
        <v>126</v>
      </c>
    </row>
  </sheetData>
  <autoFilter ref="A28:K172"/>
  <mergeCells count="36">
    <mergeCell ref="A171:B171"/>
    <mergeCell ref="A169:B169"/>
    <mergeCell ref="A167:B167"/>
    <mergeCell ref="A26:A27"/>
    <mergeCell ref="C26:H26"/>
    <mergeCell ref="B26:B27"/>
    <mergeCell ref="A170:B170"/>
    <mergeCell ref="A168:B168"/>
    <mergeCell ref="F181:H181"/>
    <mergeCell ref="B176:D176"/>
    <mergeCell ref="B177:D177"/>
    <mergeCell ref="F176:H176"/>
    <mergeCell ref="F177:H177"/>
    <mergeCell ref="F180:H180"/>
    <mergeCell ref="A180:D180"/>
    <mergeCell ref="A181:D181"/>
    <mergeCell ref="G1:K1"/>
    <mergeCell ref="J10:K10"/>
    <mergeCell ref="H10:I10"/>
    <mergeCell ref="H11:I11"/>
    <mergeCell ref="J13:K13"/>
    <mergeCell ref="F2:K2"/>
    <mergeCell ref="F4:K4"/>
    <mergeCell ref="F5:K5"/>
    <mergeCell ref="F6:K6"/>
    <mergeCell ref="F7:K7"/>
    <mergeCell ref="I26:K26"/>
    <mergeCell ref="F8:K8"/>
    <mergeCell ref="J11:K11"/>
    <mergeCell ref="B16:G16"/>
    <mergeCell ref="B17:G17"/>
    <mergeCell ref="B18:G18"/>
    <mergeCell ref="A20:H20"/>
    <mergeCell ref="A21:H21"/>
    <mergeCell ref="A22:H22"/>
    <mergeCell ref="A23:H23"/>
  </mergeCells>
  <pageMargins left="0.59055118110236227" right="0.39370078740157483" top="0.47244094488188981" bottom="0.47244094488188981" header="0" footer="0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2021-01-15T06:48:03Z</cp:lastPrinted>
  <dcterms:created xsi:type="dcterms:W3CDTF">2020-01-19T09:39:52Z</dcterms:created>
  <dcterms:modified xsi:type="dcterms:W3CDTF">2023-02-04T18:00:48Z</dcterms:modified>
</cp:coreProperties>
</file>